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01\Homes$\iva.dupalova\Documents\Rozpočet 2023\rozpočet 2023 final k vyvěšení\"/>
    </mc:Choice>
  </mc:AlternateContent>
  <xr:revisionPtr revIDLastSave="0" documentId="13_ncr:1_{40A305B1-89F3-4B0F-9AE2-BD2B88EF4275}" xr6:coauthVersionLast="47" xr6:coauthVersionMax="47" xr10:uidLastSave="{00000000-0000-0000-0000-000000000000}"/>
  <bookViews>
    <workbookView xWindow="-120" yWindow="-120" windowWidth="29040" windowHeight="15840" tabRatio="655" xr2:uid="{00000000-000D-0000-FFFF-FFFF00000000}"/>
  </bookViews>
  <sheets>
    <sheet name=" rozpočet 2023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1" l="1"/>
  <c r="C75" i="11" l="1"/>
  <c r="C77" i="11" s="1"/>
  <c r="C79" i="11" s="1"/>
</calcChain>
</file>

<file path=xl/sharedStrings.xml><?xml version="1.0" encoding="utf-8"?>
<sst xmlns="http://schemas.openxmlformats.org/spreadsheetml/2006/main" count="83" uniqueCount="82">
  <si>
    <t>Bytové hospodářství</t>
  </si>
  <si>
    <t>Nebytové hospodářství</t>
  </si>
  <si>
    <t>Krizové řízení</t>
  </si>
  <si>
    <t>Participativní rozpočet</t>
  </si>
  <si>
    <t>Vnitřní obchod</t>
  </si>
  <si>
    <t>Cestovní ruch</t>
  </si>
  <si>
    <t>Silnice</t>
  </si>
  <si>
    <t>Dopravní obslužnost</t>
  </si>
  <si>
    <t>Pitná voda</t>
  </si>
  <si>
    <t>Mateřské školy</t>
  </si>
  <si>
    <t>ZUŠ</t>
  </si>
  <si>
    <t>Veřejné osvětlení</t>
  </si>
  <si>
    <t>Pohřebnictví</t>
  </si>
  <si>
    <t>Územní plánování</t>
  </si>
  <si>
    <t>Územní rozvoj</t>
  </si>
  <si>
    <t>Sociální fond</t>
  </si>
  <si>
    <t>Domov pro seniory</t>
  </si>
  <si>
    <t>Pečovatelská služba</t>
  </si>
  <si>
    <t>Klub důchodců</t>
  </si>
  <si>
    <t>Krizová opatření</t>
  </si>
  <si>
    <t>Pojištění</t>
  </si>
  <si>
    <t>Městská policie</t>
  </si>
  <si>
    <t xml:space="preserve">PŘÍJMY </t>
  </si>
  <si>
    <t>Ukazatel</t>
  </si>
  <si>
    <t>Třída 1 - Daňové příjmy</t>
  </si>
  <si>
    <t>Třída 2 - Nedaňové příjmy</t>
  </si>
  <si>
    <t>Třída 3 - Kapitálové příjmy</t>
  </si>
  <si>
    <t>Třída 4 - Přijaté transfery</t>
  </si>
  <si>
    <t>Příjmy celkem</t>
  </si>
  <si>
    <t xml:space="preserve">VÝDAJE </t>
  </si>
  <si>
    <t>Ukazatel -  paragraf</t>
  </si>
  <si>
    <t>Ozdravování polních a speciálních plodin</t>
  </si>
  <si>
    <t>Neinvestiční trasfery - myslivecké sdružení</t>
  </si>
  <si>
    <t>Ostatní záležitostí pozemních komunikací</t>
  </si>
  <si>
    <t>Bezpečnost silničního provozu</t>
  </si>
  <si>
    <t>Ostatní záležitosti v silniční dopravě</t>
  </si>
  <si>
    <t>Odvádění a čištění odpadních vod</t>
  </si>
  <si>
    <t>Nakládání s povrchovými vodami</t>
  </si>
  <si>
    <t>Vodní díla v zemědělské krajině</t>
  </si>
  <si>
    <t>z toho Mateřská škola 9. května</t>
  </si>
  <si>
    <t>z toho Mateřská škola Nová</t>
  </si>
  <si>
    <t>Základní škola č.p. 420</t>
  </si>
  <si>
    <t>Základní škola č.p. 886</t>
  </si>
  <si>
    <t>Městské knihovny</t>
  </si>
  <si>
    <t>Obecní kronika - fotomateriál a služby</t>
  </si>
  <si>
    <t>Zachování a obnova kulturních památek</t>
  </si>
  <si>
    <t>Pořízení, zachování a obnova hodnot místního kulturního, národního a historického povědomí</t>
  </si>
  <si>
    <t>Rozhlas, televize</t>
  </si>
  <si>
    <t>Místní Zpravodaj</t>
  </si>
  <si>
    <t>Zájmová činnost v kultuře - MKS</t>
  </si>
  <si>
    <t>Společenské akce města</t>
  </si>
  <si>
    <t>Sportovní zařízení v majetku města</t>
  </si>
  <si>
    <t>Podpora sportovních oddílů, akcí</t>
  </si>
  <si>
    <t>Využití volného času dětí a mládeže</t>
  </si>
  <si>
    <t>Komunální služby a územní rozvoj</t>
  </si>
  <si>
    <t>Sběr a svoz komunálního odpadu</t>
  </si>
  <si>
    <t>Sběr a svoz odpadů, Sběrný dvůr</t>
  </si>
  <si>
    <t>Sběr a svoz komunálního odpadu - tříděný odpad</t>
  </si>
  <si>
    <t>Údržba skládky v Ďolíkách</t>
  </si>
  <si>
    <t>Péče o vzhled obcí a veřejnou zeleň</t>
  </si>
  <si>
    <t>Požární ochrana  - dobrovolná část</t>
  </si>
  <si>
    <t>Činnost místní správy</t>
  </si>
  <si>
    <t>Obecné příjmy a výdaje z finančních operací</t>
  </si>
  <si>
    <t>Ostatní finanční operace</t>
  </si>
  <si>
    <t>6409</t>
  </si>
  <si>
    <t xml:space="preserve">Ostatní činnosti jinde nezařazené                                               </t>
  </si>
  <si>
    <t>Výdaje celkem</t>
  </si>
  <si>
    <t>FINANCOVÁNÍ</t>
  </si>
  <si>
    <t>SALDO (příjmy - výdaje)</t>
  </si>
  <si>
    <t>Splátky přijatých úvěrů</t>
  </si>
  <si>
    <t>Financování celkem</t>
  </si>
  <si>
    <t>3744</t>
  </si>
  <si>
    <t xml:space="preserve">Protierozní, protilavinová a protipožární ochrana                                                                       </t>
  </si>
  <si>
    <t xml:space="preserve">Volby do Zastupitelstev obcí                                        </t>
  </si>
  <si>
    <t xml:space="preserve">Zastupitelstva obcí </t>
  </si>
  <si>
    <t xml:space="preserve">Humanitární zahraniční pomoc přímá                                                                                      </t>
  </si>
  <si>
    <t>Ostatní neinvestiční transfery - školkovné</t>
  </si>
  <si>
    <t>Volby prezidenta ČR</t>
  </si>
  <si>
    <t>Schválený rozpočet města Mníšek pod Brdy na rok 2023</t>
  </si>
  <si>
    <t xml:space="preserve">Rozpočet 2023 </t>
  </si>
  <si>
    <t xml:space="preserve">Usnesení ZM č. 14/2/2022 ze dne 14.12.2022        </t>
  </si>
  <si>
    <t>Vyvěšeno dne: 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</si>
</sst>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rgb="FFFF99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EFDA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54">
    <xf numFmtId="0" fontId="0" fillId="0" borderId="0" xfId="0"/>
    <xf numFmtId="0" fontId="2" fillId="0" borderId="0" xfId="3" applyFont="1"/>
    <xf numFmtId="0" fontId="1" fillId="0" borderId="0" xfId="3"/>
    <xf numFmtId="0" fontId="7" fillId="0" borderId="8" xfId="1" applyFont="1" applyBorder="1" applyAlignment="1">
      <alignment vertical="center"/>
    </xf>
    <xf numFmtId="3" fontId="7" fillId="3" borderId="9" xfId="1" applyNumberFormat="1" applyFont="1" applyFill="1" applyBorder="1" applyAlignment="1">
      <alignment vertical="center"/>
    </xf>
    <xf numFmtId="0" fontId="7" fillId="0" borderId="10" xfId="1" applyFont="1" applyBorder="1" applyAlignment="1">
      <alignment vertical="center"/>
    </xf>
    <xf numFmtId="3" fontId="8" fillId="3" borderId="13" xfId="3" applyNumberFormat="1" applyFont="1" applyFill="1" applyBorder="1"/>
    <xf numFmtId="3" fontId="8" fillId="0" borderId="0" xfId="3" applyNumberFormat="1" applyFont="1"/>
    <xf numFmtId="0" fontId="9" fillId="0" borderId="0" xfId="0" applyFont="1"/>
    <xf numFmtId="0" fontId="7" fillId="0" borderId="10" xfId="1" applyFont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3" fontId="12" fillId="0" borderId="9" xfId="1" applyNumberFormat="1" applyFont="1" applyBorder="1" applyAlignment="1">
      <alignment horizontal="right" vertical="center"/>
    </xf>
    <xf numFmtId="0" fontId="13" fillId="0" borderId="0" xfId="0" applyFont="1"/>
    <xf numFmtId="0" fontId="11" fillId="0" borderId="10" xfId="1" applyFont="1" applyBorder="1" applyAlignment="1">
      <alignment vertical="center" wrapText="1"/>
    </xf>
    <xf numFmtId="3" fontId="13" fillId="0" borderId="0" xfId="1" applyNumberFormat="1" applyFont="1" applyAlignment="1">
      <alignment vertical="center"/>
    </xf>
    <xf numFmtId="14" fontId="0" fillId="0" borderId="0" xfId="0" applyNumberFormat="1"/>
    <xf numFmtId="0" fontId="7" fillId="0" borderId="6" xfId="1" applyFon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3" fontId="11" fillId="0" borderId="0" xfId="3" applyNumberFormat="1" applyFont="1" applyAlignment="1">
      <alignment horizontal="right"/>
    </xf>
    <xf numFmtId="0" fontId="8" fillId="0" borderId="0" xfId="3" applyFont="1"/>
    <xf numFmtId="3" fontId="5" fillId="0" borderId="0" xfId="3" applyNumberFormat="1" applyFont="1" applyAlignment="1">
      <alignment horizontal="center"/>
    </xf>
    <xf numFmtId="0" fontId="5" fillId="0" borderId="0" xfId="3" applyFont="1"/>
    <xf numFmtId="3" fontId="5" fillId="0" borderId="0" xfId="3" applyNumberFormat="1" applyFont="1"/>
    <xf numFmtId="3" fontId="5" fillId="0" borderId="0" xfId="3" applyNumberFormat="1" applyFont="1" applyAlignment="1">
      <alignment horizontal="right"/>
    </xf>
    <xf numFmtId="0" fontId="11" fillId="0" borderId="0" xfId="3" applyFont="1"/>
    <xf numFmtId="3" fontId="11" fillId="0" borderId="0" xfId="3" applyNumberFormat="1" applyFont="1"/>
    <xf numFmtId="3" fontId="8" fillId="0" borderId="0" xfId="3" applyNumberFormat="1" applyFont="1" applyAlignment="1">
      <alignment horizontal="right"/>
    </xf>
    <xf numFmtId="3" fontId="6" fillId="0" borderId="0" xfId="3" applyNumberFormat="1" applyFont="1"/>
    <xf numFmtId="0" fontId="6" fillId="0" borderId="0" xfId="3" applyFont="1"/>
    <xf numFmtId="14" fontId="11" fillId="0" borderId="0" xfId="3" applyNumberFormat="1" applyFont="1"/>
    <xf numFmtId="0" fontId="0" fillId="0" borderId="6" xfId="0" applyBorder="1"/>
    <xf numFmtId="0" fontId="7" fillId="0" borderId="15" xfId="1" applyFont="1" applyBorder="1" applyAlignment="1">
      <alignment vertical="center" wrapText="1"/>
    </xf>
    <xf numFmtId="0" fontId="15" fillId="0" borderId="0" xfId="0" applyFont="1"/>
    <xf numFmtId="3" fontId="0" fillId="3" borderId="16" xfId="0" applyNumberFormat="1" applyFill="1" applyBorder="1"/>
    <xf numFmtId="3" fontId="3" fillId="3" borderId="17" xfId="1" applyNumberFormat="1" applyFont="1" applyFill="1" applyBorder="1" applyAlignment="1">
      <alignment vertical="center"/>
    </xf>
    <xf numFmtId="0" fontId="7" fillId="0" borderId="0" xfId="0" applyFont="1"/>
    <xf numFmtId="3" fontId="2" fillId="3" borderId="12" xfId="3" applyNumberFormat="1" applyFont="1" applyFill="1" applyBorder="1" applyAlignment="1">
      <alignment horizontal="right" wrapText="1"/>
    </xf>
    <xf numFmtId="3" fontId="14" fillId="3" borderId="13" xfId="0" applyNumberFormat="1" applyFont="1" applyFill="1" applyBorder="1"/>
    <xf numFmtId="0" fontId="10" fillId="0" borderId="0" xfId="1" applyFont="1" applyAlignment="1">
      <alignment horizontal="center"/>
    </xf>
    <xf numFmtId="0" fontId="2" fillId="4" borderId="11" xfId="3" applyFont="1" applyFill="1" applyBorder="1" applyAlignment="1">
      <alignment horizontal="center" wrapText="1"/>
    </xf>
    <xf numFmtId="0" fontId="2" fillId="4" borderId="12" xfId="3" applyFont="1" applyFill="1" applyBorder="1" applyAlignment="1">
      <alignment horizontal="center" wrapText="1"/>
    </xf>
    <xf numFmtId="0" fontId="2" fillId="4" borderId="14" xfId="3" applyFont="1" applyFill="1" applyBorder="1" applyAlignment="1">
      <alignment horizont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3" fontId="8" fillId="3" borderId="7" xfId="1" applyNumberFormat="1" applyFont="1" applyFill="1" applyBorder="1" applyAlignment="1">
      <alignment horizontal="center" vertical="center" wrapText="1"/>
    </xf>
    <xf numFmtId="3" fontId="8" fillId="3" borderId="3" xfId="1" applyNumberFormat="1" applyFont="1" applyFill="1" applyBorder="1" applyAlignment="1">
      <alignment horizontal="center" vertical="center" wrapText="1"/>
    </xf>
    <xf numFmtId="0" fontId="2" fillId="2" borderId="11" xfId="3" applyFont="1" applyFill="1" applyBorder="1" applyAlignment="1">
      <alignment horizontal="center" wrapText="1"/>
    </xf>
    <xf numFmtId="0" fontId="2" fillId="2" borderId="12" xfId="3" applyFont="1" applyFill="1" applyBorder="1" applyAlignment="1">
      <alignment horizontal="center" wrapText="1"/>
    </xf>
    <xf numFmtId="0" fontId="8" fillId="4" borderId="4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</cellXfs>
  <cellStyles count="4">
    <cellStyle name="Normální" xfId="0" builtinId="0"/>
    <cellStyle name="Normální 2" xfId="2" xr:uid="{00000000-0005-0000-0000-000003000000}"/>
    <cellStyle name="Normální 8" xfId="3" xr:uid="{00000000-0005-0000-0000-000004000000}"/>
    <cellStyle name="normální_čerp.-celek 1.-9.09" xfId="1" xr:uid="{00000000-0005-0000-0000-000005000000}"/>
  </cellStyles>
  <dxfs count="0"/>
  <tableStyles count="0" defaultTableStyle="TableStyleMedium2" defaultPivotStyle="PivotStyleLight16"/>
  <colors>
    <mruColors>
      <color rgb="FFE2EFDA"/>
      <color rgb="FFFFFFCC"/>
      <color rgb="FFEAEAEA"/>
      <color rgb="FFFFD7A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2"/>
  <sheetViews>
    <sheetView tabSelected="1" workbookViewId="0">
      <selection activeCell="B86" sqref="B86"/>
    </sheetView>
  </sheetViews>
  <sheetFormatPr defaultRowHeight="15" x14ac:dyDescent="0.25"/>
  <cols>
    <col min="1" max="1" width="10.42578125" customWidth="1"/>
    <col min="2" max="2" width="52.5703125" customWidth="1"/>
    <col min="3" max="3" width="21.85546875" bestFit="1" customWidth="1"/>
    <col min="4" max="4" width="10.42578125" bestFit="1" customWidth="1"/>
  </cols>
  <sheetData>
    <row r="1" spans="1:8" ht="21" x14ac:dyDescent="0.35">
      <c r="A1" s="38" t="s">
        <v>78</v>
      </c>
      <c r="B1" s="38"/>
      <c r="C1" s="38"/>
    </row>
    <row r="2" spans="1:8" ht="19.5" customHeight="1" thickBot="1" x14ac:dyDescent="0.35">
      <c r="A2" s="1" t="s">
        <v>22</v>
      </c>
      <c r="B2" s="1"/>
      <c r="C2" s="2"/>
    </row>
    <row r="3" spans="1:8" x14ac:dyDescent="0.25">
      <c r="A3" s="42" t="s">
        <v>23</v>
      </c>
      <c r="B3" s="43"/>
      <c r="C3" s="46" t="s">
        <v>79</v>
      </c>
    </row>
    <row r="4" spans="1:8" ht="14.25" customHeight="1" thickBot="1" x14ac:dyDescent="0.3">
      <c r="A4" s="44"/>
      <c r="B4" s="45"/>
      <c r="C4" s="47"/>
    </row>
    <row r="5" spans="1:8" x14ac:dyDescent="0.25">
      <c r="A5" s="3" t="s">
        <v>24</v>
      </c>
      <c r="B5" s="3"/>
      <c r="C5" s="4">
        <v>130840000</v>
      </c>
    </row>
    <row r="6" spans="1:8" x14ac:dyDescent="0.25">
      <c r="A6" s="5" t="s">
        <v>25</v>
      </c>
      <c r="B6" s="5"/>
      <c r="C6" s="4">
        <v>18357000</v>
      </c>
    </row>
    <row r="7" spans="1:8" x14ac:dyDescent="0.25">
      <c r="A7" s="5" t="s">
        <v>26</v>
      </c>
      <c r="B7" s="5"/>
      <c r="C7" s="4">
        <v>1000000</v>
      </c>
      <c r="H7" s="32"/>
    </row>
    <row r="8" spans="1:8" ht="15.75" thickBot="1" x14ac:dyDescent="0.3">
      <c r="A8" s="5" t="s">
        <v>27</v>
      </c>
      <c r="B8" s="5"/>
      <c r="C8" s="4">
        <v>7127000</v>
      </c>
    </row>
    <row r="9" spans="1:8" s="8" customFormat="1" ht="19.5" thickBot="1" x14ac:dyDescent="0.35">
      <c r="A9" s="48" t="s">
        <v>28</v>
      </c>
      <c r="B9" s="49"/>
      <c r="C9" s="6">
        <f>SUM(C5:C8)</f>
        <v>157324000</v>
      </c>
    </row>
    <row r="10" spans="1:8" ht="19.5" customHeight="1" thickBot="1" x14ac:dyDescent="0.35">
      <c r="A10" s="1" t="s">
        <v>29</v>
      </c>
      <c r="B10" s="1"/>
      <c r="C10" s="2"/>
    </row>
    <row r="11" spans="1:8" ht="15.75" customHeight="1" x14ac:dyDescent="0.25">
      <c r="A11" s="50" t="s">
        <v>30</v>
      </c>
      <c r="B11" s="51"/>
      <c r="C11" s="46" t="s">
        <v>79</v>
      </c>
    </row>
    <row r="12" spans="1:8" ht="13.5" customHeight="1" thickBot="1" x14ac:dyDescent="0.3">
      <c r="A12" s="52"/>
      <c r="B12" s="53"/>
      <c r="C12" s="47"/>
    </row>
    <row r="13" spans="1:8" ht="15" customHeight="1" x14ac:dyDescent="0.25">
      <c r="A13" s="9">
        <v>1014</v>
      </c>
      <c r="B13" s="5" t="s">
        <v>31</v>
      </c>
      <c r="C13" s="4">
        <v>150000</v>
      </c>
    </row>
    <row r="14" spans="1:8" ht="15.75" customHeight="1" x14ac:dyDescent="0.25">
      <c r="A14" s="9">
        <v>1070</v>
      </c>
      <c r="B14" s="5" t="s">
        <v>32</v>
      </c>
      <c r="C14" s="4">
        <v>200000</v>
      </c>
    </row>
    <row r="15" spans="1:8" ht="15.75" customHeight="1" x14ac:dyDescent="0.25">
      <c r="A15" s="9">
        <v>2141</v>
      </c>
      <c r="B15" s="5" t="s">
        <v>4</v>
      </c>
      <c r="C15" s="4">
        <v>230000</v>
      </c>
    </row>
    <row r="16" spans="1:8" ht="15.75" customHeight="1" x14ac:dyDescent="0.25">
      <c r="A16" s="9">
        <v>2143</v>
      </c>
      <c r="B16" s="5" t="s">
        <v>5</v>
      </c>
      <c r="C16" s="4">
        <v>62000</v>
      </c>
    </row>
    <row r="17" spans="1:4" x14ac:dyDescent="0.25">
      <c r="A17" s="9">
        <v>2212</v>
      </c>
      <c r="B17" s="5" t="s">
        <v>6</v>
      </c>
      <c r="C17" s="4">
        <v>22350000</v>
      </c>
    </row>
    <row r="18" spans="1:4" x14ac:dyDescent="0.25">
      <c r="A18" s="9">
        <v>2219</v>
      </c>
      <c r="B18" s="5" t="s">
        <v>33</v>
      </c>
      <c r="C18" s="4">
        <v>3230000</v>
      </c>
    </row>
    <row r="19" spans="1:4" x14ac:dyDescent="0.25">
      <c r="A19" s="9">
        <v>2223</v>
      </c>
      <c r="B19" s="5" t="s">
        <v>34</v>
      </c>
      <c r="C19" s="4">
        <v>120000</v>
      </c>
    </row>
    <row r="20" spans="1:4" x14ac:dyDescent="0.25">
      <c r="A20" s="9">
        <v>2229</v>
      </c>
      <c r="B20" s="5" t="s">
        <v>35</v>
      </c>
      <c r="C20" s="4">
        <v>150000</v>
      </c>
    </row>
    <row r="21" spans="1:4" x14ac:dyDescent="0.25">
      <c r="A21" s="9">
        <v>2292</v>
      </c>
      <c r="B21" s="5" t="s">
        <v>7</v>
      </c>
      <c r="C21" s="4">
        <v>4750000</v>
      </c>
    </row>
    <row r="22" spans="1:4" x14ac:dyDescent="0.25">
      <c r="A22" s="9">
        <v>2310</v>
      </c>
      <c r="B22" s="5" t="s">
        <v>8</v>
      </c>
      <c r="C22" s="4">
        <v>7647000</v>
      </c>
    </row>
    <row r="23" spans="1:4" x14ac:dyDescent="0.25">
      <c r="A23" s="9">
        <v>2321</v>
      </c>
      <c r="B23" s="5" t="s">
        <v>36</v>
      </c>
      <c r="C23" s="4">
        <v>5321000</v>
      </c>
    </row>
    <row r="24" spans="1:4" x14ac:dyDescent="0.25">
      <c r="A24" s="9">
        <v>2322</v>
      </c>
      <c r="B24" s="5" t="s">
        <v>37</v>
      </c>
      <c r="C24" s="4">
        <v>1700000</v>
      </c>
    </row>
    <row r="25" spans="1:4" x14ac:dyDescent="0.25">
      <c r="A25" s="9">
        <v>2341</v>
      </c>
      <c r="B25" s="5" t="s">
        <v>38</v>
      </c>
      <c r="C25" s="4">
        <v>5250000</v>
      </c>
    </row>
    <row r="26" spans="1:4" x14ac:dyDescent="0.25">
      <c r="A26" s="9">
        <v>3111</v>
      </c>
      <c r="B26" s="5" t="s">
        <v>9</v>
      </c>
      <c r="C26" s="4">
        <v>4015000</v>
      </c>
    </row>
    <row r="27" spans="1:4" x14ac:dyDescent="0.25">
      <c r="A27" s="9"/>
      <c r="B27" s="10" t="s">
        <v>39</v>
      </c>
      <c r="C27" s="11">
        <v>2170000</v>
      </c>
    </row>
    <row r="28" spans="1:4" x14ac:dyDescent="0.25">
      <c r="A28" s="9"/>
      <c r="B28" s="10" t="s">
        <v>40</v>
      </c>
      <c r="C28" s="11">
        <v>1845000</v>
      </c>
      <c r="D28" s="12"/>
    </row>
    <row r="29" spans="1:4" x14ac:dyDescent="0.25">
      <c r="A29" s="9">
        <v>3113</v>
      </c>
      <c r="B29" s="5" t="s">
        <v>41</v>
      </c>
      <c r="C29" s="4">
        <v>12624020</v>
      </c>
    </row>
    <row r="30" spans="1:4" x14ac:dyDescent="0.25">
      <c r="A30" s="9">
        <v>3114</v>
      </c>
      <c r="B30" s="5" t="s">
        <v>42</v>
      </c>
      <c r="C30" s="4">
        <v>716000</v>
      </c>
    </row>
    <row r="31" spans="1:4" x14ac:dyDescent="0.25">
      <c r="A31" s="9">
        <v>3115</v>
      </c>
      <c r="B31" s="5" t="s">
        <v>76</v>
      </c>
      <c r="C31" s="4">
        <v>200000</v>
      </c>
    </row>
    <row r="32" spans="1:4" x14ac:dyDescent="0.25">
      <c r="A32" s="9">
        <v>3231</v>
      </c>
      <c r="B32" s="5" t="s">
        <v>10</v>
      </c>
      <c r="C32" s="4">
        <v>100000</v>
      </c>
    </row>
    <row r="33" spans="1:3" ht="19.5" customHeight="1" x14ac:dyDescent="0.25">
      <c r="A33" s="9">
        <v>3314</v>
      </c>
      <c r="B33" s="5" t="s">
        <v>43</v>
      </c>
      <c r="C33" s="4">
        <v>718000</v>
      </c>
    </row>
    <row r="34" spans="1:3" x14ac:dyDescent="0.25">
      <c r="A34" s="9">
        <v>3319</v>
      </c>
      <c r="B34" s="5" t="s">
        <v>44</v>
      </c>
      <c r="C34" s="4">
        <v>3500</v>
      </c>
    </row>
    <row r="35" spans="1:3" x14ac:dyDescent="0.25">
      <c r="A35" s="9">
        <v>3322</v>
      </c>
      <c r="B35" s="5" t="s">
        <v>45</v>
      </c>
      <c r="C35" s="4">
        <v>490000</v>
      </c>
    </row>
    <row r="36" spans="1:3" ht="32.450000000000003" customHeight="1" x14ac:dyDescent="0.25">
      <c r="A36" s="9">
        <v>3326</v>
      </c>
      <c r="B36" s="13" t="s">
        <v>46</v>
      </c>
      <c r="C36" s="4">
        <v>180000</v>
      </c>
    </row>
    <row r="37" spans="1:3" x14ac:dyDescent="0.25">
      <c r="A37" s="9">
        <v>3341</v>
      </c>
      <c r="B37" s="5" t="s">
        <v>47</v>
      </c>
      <c r="C37" s="4">
        <v>100000</v>
      </c>
    </row>
    <row r="38" spans="1:3" x14ac:dyDescent="0.25">
      <c r="A38" s="9">
        <v>3349</v>
      </c>
      <c r="B38" s="5" t="s">
        <v>48</v>
      </c>
      <c r="C38" s="4">
        <v>500000</v>
      </c>
    </row>
    <row r="39" spans="1:3" x14ac:dyDescent="0.25">
      <c r="A39" s="9">
        <v>3392</v>
      </c>
      <c r="B39" s="5" t="s">
        <v>49</v>
      </c>
      <c r="C39" s="4">
        <v>892000</v>
      </c>
    </row>
    <row r="40" spans="1:3" x14ac:dyDescent="0.25">
      <c r="A40" s="9">
        <v>3399</v>
      </c>
      <c r="B40" s="5" t="s">
        <v>50</v>
      </c>
      <c r="C40" s="4">
        <v>1938000</v>
      </c>
    </row>
    <row r="41" spans="1:3" x14ac:dyDescent="0.25">
      <c r="A41" s="9">
        <v>3412</v>
      </c>
      <c r="B41" s="5" t="s">
        <v>51</v>
      </c>
      <c r="C41" s="4">
        <v>88000</v>
      </c>
    </row>
    <row r="42" spans="1:3" x14ac:dyDescent="0.25">
      <c r="A42" s="9">
        <v>3419</v>
      </c>
      <c r="B42" s="5" t="s">
        <v>52</v>
      </c>
      <c r="C42" s="4">
        <v>1030700</v>
      </c>
    </row>
    <row r="43" spans="1:3" x14ac:dyDescent="0.25">
      <c r="A43" s="9">
        <v>3421</v>
      </c>
      <c r="B43" s="5" t="s">
        <v>53</v>
      </c>
      <c r="C43" s="4">
        <v>1819300</v>
      </c>
    </row>
    <row r="44" spans="1:3" x14ac:dyDescent="0.25">
      <c r="A44" s="9">
        <v>3612</v>
      </c>
      <c r="B44" s="5" t="s">
        <v>0</v>
      </c>
      <c r="C44" s="4">
        <v>1640000</v>
      </c>
    </row>
    <row r="45" spans="1:3" x14ac:dyDescent="0.25">
      <c r="A45" s="9">
        <v>3613</v>
      </c>
      <c r="B45" s="5" t="s">
        <v>1</v>
      </c>
      <c r="C45" s="4">
        <v>1240000</v>
      </c>
    </row>
    <row r="46" spans="1:3" x14ac:dyDescent="0.25">
      <c r="A46" s="9">
        <v>3631</v>
      </c>
      <c r="B46" s="5" t="s">
        <v>11</v>
      </c>
      <c r="C46" s="4">
        <v>5500000</v>
      </c>
    </row>
    <row r="47" spans="1:3" x14ac:dyDescent="0.25">
      <c r="A47" s="9">
        <v>3632</v>
      </c>
      <c r="B47" s="5" t="s">
        <v>12</v>
      </c>
      <c r="C47" s="4">
        <v>436000</v>
      </c>
    </row>
    <row r="48" spans="1:3" x14ac:dyDescent="0.25">
      <c r="A48" s="9">
        <v>3635</v>
      </c>
      <c r="B48" s="5" t="s">
        <v>13</v>
      </c>
      <c r="C48" s="4">
        <v>800000</v>
      </c>
    </row>
    <row r="49" spans="1:4" x14ac:dyDescent="0.25">
      <c r="A49" s="9">
        <v>3636</v>
      </c>
      <c r="B49" s="5" t="s">
        <v>14</v>
      </c>
      <c r="C49" s="4">
        <v>500000</v>
      </c>
    </row>
    <row r="50" spans="1:4" x14ac:dyDescent="0.25">
      <c r="A50" s="9">
        <v>3639</v>
      </c>
      <c r="B50" s="5" t="s">
        <v>54</v>
      </c>
      <c r="C50" s="4">
        <v>31800500</v>
      </c>
      <c r="D50" s="14"/>
    </row>
    <row r="51" spans="1:4" x14ac:dyDescent="0.25">
      <c r="A51" s="9">
        <v>3722</v>
      </c>
      <c r="B51" s="5" t="s">
        <v>55</v>
      </c>
      <c r="C51" s="4">
        <v>6422000</v>
      </c>
    </row>
    <row r="52" spans="1:4" x14ac:dyDescent="0.25">
      <c r="A52" s="9">
        <v>3723</v>
      </c>
      <c r="B52" s="5" t="s">
        <v>56</v>
      </c>
      <c r="C52" s="4">
        <v>5379000</v>
      </c>
    </row>
    <row r="53" spans="1:4" x14ac:dyDescent="0.25">
      <c r="A53" s="9">
        <v>3725</v>
      </c>
      <c r="B53" s="5" t="s">
        <v>57</v>
      </c>
      <c r="C53" s="4">
        <v>2860000</v>
      </c>
    </row>
    <row r="54" spans="1:4" x14ac:dyDescent="0.25">
      <c r="A54" s="9">
        <v>3729</v>
      </c>
      <c r="B54" s="5" t="s">
        <v>58</v>
      </c>
      <c r="C54" s="4">
        <v>30000</v>
      </c>
    </row>
    <row r="55" spans="1:4" x14ac:dyDescent="0.25">
      <c r="A55" s="9" t="s">
        <v>71</v>
      </c>
      <c r="B55" s="5" t="s">
        <v>72</v>
      </c>
      <c r="C55" s="4">
        <v>0</v>
      </c>
    </row>
    <row r="56" spans="1:4" x14ac:dyDescent="0.25">
      <c r="A56" s="9">
        <v>3745</v>
      </c>
      <c r="B56" s="5" t="s">
        <v>59</v>
      </c>
      <c r="C56" s="4">
        <v>5550000</v>
      </c>
    </row>
    <row r="57" spans="1:4" x14ac:dyDescent="0.25">
      <c r="A57" s="9">
        <v>3900</v>
      </c>
      <c r="B57" s="5" t="s">
        <v>3</v>
      </c>
      <c r="C57" s="4">
        <v>500000</v>
      </c>
    </row>
    <row r="58" spans="1:4" x14ac:dyDescent="0.25">
      <c r="A58" s="9">
        <v>4179</v>
      </c>
      <c r="B58" s="5" t="s">
        <v>15</v>
      </c>
      <c r="C58" s="4">
        <v>300000</v>
      </c>
    </row>
    <row r="59" spans="1:4" x14ac:dyDescent="0.25">
      <c r="A59" s="9">
        <v>4350</v>
      </c>
      <c r="B59" s="5" t="s">
        <v>16</v>
      </c>
      <c r="C59" s="4">
        <v>2000000</v>
      </c>
    </row>
    <row r="60" spans="1:4" x14ac:dyDescent="0.25">
      <c r="A60" s="9">
        <v>4351</v>
      </c>
      <c r="B60" s="5" t="s">
        <v>17</v>
      </c>
      <c r="C60" s="4">
        <v>200000</v>
      </c>
    </row>
    <row r="61" spans="1:4" ht="15.75" customHeight="1" x14ac:dyDescent="0.25">
      <c r="A61" s="9">
        <v>4359</v>
      </c>
      <c r="B61" s="5" t="s">
        <v>18</v>
      </c>
      <c r="C61" s="4">
        <v>65000</v>
      </c>
    </row>
    <row r="62" spans="1:4" x14ac:dyDescent="0.25">
      <c r="A62" s="9">
        <v>5213</v>
      </c>
      <c r="B62" s="5" t="s">
        <v>19</v>
      </c>
      <c r="C62" s="4">
        <v>200000</v>
      </c>
    </row>
    <row r="63" spans="1:4" x14ac:dyDescent="0.25">
      <c r="A63" s="9">
        <v>5272</v>
      </c>
      <c r="B63" s="5" t="s">
        <v>2</v>
      </c>
      <c r="C63" s="4">
        <v>100000</v>
      </c>
    </row>
    <row r="64" spans="1:4" x14ac:dyDescent="0.25">
      <c r="A64" s="9">
        <v>5311</v>
      </c>
      <c r="B64" s="5" t="s">
        <v>21</v>
      </c>
      <c r="C64" s="4">
        <v>7675000</v>
      </c>
    </row>
    <row r="65" spans="1:3" x14ac:dyDescent="0.25">
      <c r="A65" s="9">
        <v>5512</v>
      </c>
      <c r="B65" s="5" t="s">
        <v>60</v>
      </c>
      <c r="C65" s="4">
        <v>1663000</v>
      </c>
    </row>
    <row r="66" spans="1:3" x14ac:dyDescent="0.25">
      <c r="A66" s="9">
        <v>6112</v>
      </c>
      <c r="B66" s="5" t="s">
        <v>74</v>
      </c>
      <c r="C66" s="4">
        <v>3391000</v>
      </c>
    </row>
    <row r="67" spans="1:3" x14ac:dyDescent="0.25">
      <c r="A67" s="9">
        <v>6114</v>
      </c>
      <c r="B67" s="5" t="s">
        <v>73</v>
      </c>
      <c r="C67" s="4">
        <v>0</v>
      </c>
    </row>
    <row r="68" spans="1:3" x14ac:dyDescent="0.25">
      <c r="A68" s="9">
        <v>6118</v>
      </c>
      <c r="B68" s="5" t="s">
        <v>77</v>
      </c>
      <c r="C68" s="4">
        <v>50000</v>
      </c>
    </row>
    <row r="69" spans="1:3" x14ac:dyDescent="0.25">
      <c r="A69" s="9">
        <v>6171</v>
      </c>
      <c r="B69" s="5" t="s">
        <v>61</v>
      </c>
      <c r="C69" s="4">
        <v>35152000</v>
      </c>
    </row>
    <row r="70" spans="1:3" x14ac:dyDescent="0.25">
      <c r="A70" s="9">
        <v>6221</v>
      </c>
      <c r="B70" s="5" t="s">
        <v>75</v>
      </c>
      <c r="C70" s="4">
        <v>150000</v>
      </c>
    </row>
    <row r="71" spans="1:3" x14ac:dyDescent="0.25">
      <c r="A71" s="9">
        <v>6310</v>
      </c>
      <c r="B71" s="5" t="s">
        <v>62</v>
      </c>
      <c r="C71" s="4">
        <v>630000</v>
      </c>
    </row>
    <row r="72" spans="1:3" x14ac:dyDescent="0.25">
      <c r="A72" s="9">
        <v>6320</v>
      </c>
      <c r="B72" s="5" t="s">
        <v>20</v>
      </c>
      <c r="C72" s="4">
        <v>350000</v>
      </c>
    </row>
    <row r="73" spans="1:3" x14ac:dyDescent="0.25">
      <c r="A73" s="9">
        <v>6399</v>
      </c>
      <c r="B73" s="5" t="s">
        <v>63</v>
      </c>
      <c r="C73" s="4">
        <v>0</v>
      </c>
    </row>
    <row r="74" spans="1:3" ht="15.75" thickBot="1" x14ac:dyDescent="0.3">
      <c r="A74" s="9" t="s">
        <v>64</v>
      </c>
      <c r="B74" s="5" t="s">
        <v>65</v>
      </c>
      <c r="C74" s="4">
        <v>150000</v>
      </c>
    </row>
    <row r="75" spans="1:3" ht="19.5" thickBot="1" x14ac:dyDescent="0.35">
      <c r="A75" s="39" t="s">
        <v>66</v>
      </c>
      <c r="B75" s="40"/>
      <c r="C75" s="36">
        <f t="shared" ref="C75" si="0">SUM(C13:C74)-C27-C28</f>
        <v>191308020</v>
      </c>
    </row>
    <row r="76" spans="1:3" ht="24" customHeight="1" thickBot="1" x14ac:dyDescent="0.35">
      <c r="A76" s="1" t="s">
        <v>67</v>
      </c>
      <c r="C76" s="15"/>
    </row>
    <row r="77" spans="1:3" x14ac:dyDescent="0.25">
      <c r="A77" s="16"/>
      <c r="B77" s="30" t="s">
        <v>68</v>
      </c>
      <c r="C77" s="33">
        <f>C9-C75</f>
        <v>-33984020</v>
      </c>
    </row>
    <row r="78" spans="1:3" ht="15.75" thickBot="1" x14ac:dyDescent="0.3">
      <c r="A78" s="9">
        <v>8124</v>
      </c>
      <c r="B78" s="31" t="s">
        <v>69</v>
      </c>
      <c r="C78" s="34">
        <v>-3658000</v>
      </c>
    </row>
    <row r="79" spans="1:3" ht="19.5" thickBot="1" x14ac:dyDescent="0.35">
      <c r="A79" s="39" t="s">
        <v>70</v>
      </c>
      <c r="B79" s="41"/>
      <c r="C79" s="37">
        <f>SUM(C77:C78)*-1</f>
        <v>37642020</v>
      </c>
    </row>
    <row r="80" spans="1:3" x14ac:dyDescent="0.25">
      <c r="C80" s="15"/>
    </row>
    <row r="81" spans="1:3" x14ac:dyDescent="0.25">
      <c r="B81" s="35" t="s">
        <v>80</v>
      </c>
      <c r="C81" s="17"/>
    </row>
    <row r="82" spans="1:3" x14ac:dyDescent="0.25">
      <c r="B82" s="35" t="s">
        <v>81</v>
      </c>
      <c r="C82" s="17"/>
    </row>
    <row r="83" spans="1:3" ht="15.75" x14ac:dyDescent="0.25">
      <c r="A83" s="19"/>
      <c r="B83" s="19"/>
      <c r="C83" s="20"/>
    </row>
    <row r="84" spans="1:3" x14ac:dyDescent="0.25">
      <c r="A84" s="21"/>
      <c r="B84" s="21"/>
      <c r="C84" s="23"/>
    </row>
    <row r="85" spans="1:3" x14ac:dyDescent="0.25">
      <c r="A85" s="21"/>
      <c r="B85" s="21"/>
      <c r="C85" s="23"/>
    </row>
    <row r="86" spans="1:3" x14ac:dyDescent="0.25">
      <c r="A86" s="24"/>
      <c r="B86" s="24"/>
      <c r="C86" s="18"/>
    </row>
    <row r="87" spans="1:3" x14ac:dyDescent="0.25">
      <c r="A87" s="24"/>
      <c r="B87" s="24"/>
      <c r="C87" s="25"/>
    </row>
    <row r="88" spans="1:3" x14ac:dyDescent="0.25">
      <c r="A88" s="24"/>
      <c r="B88" s="24"/>
      <c r="C88" s="18"/>
    </row>
    <row r="89" spans="1:3" ht="15.75" x14ac:dyDescent="0.25">
      <c r="A89" s="19"/>
      <c r="B89" s="19"/>
      <c r="C89" s="26"/>
    </row>
    <row r="90" spans="1:3" ht="15.75" x14ac:dyDescent="0.25">
      <c r="A90" s="19"/>
      <c r="B90" s="19"/>
      <c r="C90" s="26"/>
    </row>
    <row r="91" spans="1:3" ht="15.75" x14ac:dyDescent="0.25">
      <c r="A91" s="19"/>
      <c r="B91" s="19"/>
      <c r="C91" s="18"/>
    </row>
    <row r="92" spans="1:3" x14ac:dyDescent="0.25">
      <c r="A92" s="24"/>
      <c r="B92" s="24"/>
      <c r="C92" s="25"/>
    </row>
    <row r="93" spans="1:3" x14ac:dyDescent="0.25">
      <c r="A93" s="24"/>
      <c r="B93" s="24"/>
      <c r="C93" s="25"/>
    </row>
    <row r="94" spans="1:3" x14ac:dyDescent="0.25">
      <c r="A94" s="24"/>
      <c r="B94" s="24"/>
      <c r="C94" s="25"/>
    </row>
    <row r="95" spans="1:3" x14ac:dyDescent="0.25">
      <c r="A95" s="24"/>
      <c r="B95" s="24"/>
      <c r="C95" s="25"/>
    </row>
    <row r="96" spans="1:3" x14ac:dyDescent="0.25">
      <c r="A96" s="24"/>
      <c r="B96" s="24"/>
      <c r="C96" s="25"/>
    </row>
    <row r="97" spans="1:3" x14ac:dyDescent="0.25">
      <c r="A97" s="24"/>
      <c r="B97" s="24"/>
      <c r="C97" s="25"/>
    </row>
    <row r="98" spans="1:3" x14ac:dyDescent="0.25">
      <c r="A98" s="24"/>
      <c r="B98" s="24"/>
      <c r="C98" s="25"/>
    </row>
    <row r="99" spans="1:3" x14ac:dyDescent="0.25">
      <c r="A99" s="24"/>
      <c r="B99" s="24"/>
      <c r="C99" s="25"/>
    </row>
    <row r="100" spans="1:3" x14ac:dyDescent="0.25">
      <c r="A100" s="21"/>
      <c r="B100" s="21"/>
      <c r="C100" s="22"/>
    </row>
    <row r="101" spans="1:3" x14ac:dyDescent="0.25">
      <c r="A101" s="24"/>
      <c r="B101" s="24"/>
      <c r="C101" s="25"/>
    </row>
    <row r="102" spans="1:3" x14ac:dyDescent="0.25">
      <c r="A102" s="24"/>
      <c r="B102" s="24"/>
      <c r="C102" s="25"/>
    </row>
    <row r="103" spans="1:3" x14ac:dyDescent="0.25">
      <c r="A103" s="24"/>
      <c r="B103" s="24"/>
      <c r="C103" s="25"/>
    </row>
    <row r="104" spans="1:3" x14ac:dyDescent="0.25">
      <c r="A104" s="24"/>
      <c r="B104" s="24"/>
      <c r="C104" s="25"/>
    </row>
    <row r="105" spans="1:3" ht="15.75" x14ac:dyDescent="0.25">
      <c r="A105" s="19"/>
      <c r="B105" s="19"/>
      <c r="C105" s="7"/>
    </row>
    <row r="106" spans="1:3" ht="15.75" x14ac:dyDescent="0.25">
      <c r="A106" s="19"/>
      <c r="B106" s="19"/>
      <c r="C106" s="7"/>
    </row>
    <row r="107" spans="1:3" ht="15.75" x14ac:dyDescent="0.25">
      <c r="A107" s="19"/>
      <c r="B107" s="19"/>
      <c r="C107" s="7"/>
    </row>
    <row r="108" spans="1:3" x14ac:dyDescent="0.25">
      <c r="A108" s="24"/>
      <c r="B108" s="24"/>
      <c r="C108" s="25"/>
    </row>
    <row r="109" spans="1:3" x14ac:dyDescent="0.25">
      <c r="A109" s="24"/>
      <c r="B109" s="24"/>
      <c r="C109" s="27"/>
    </row>
    <row r="110" spans="1:3" x14ac:dyDescent="0.25">
      <c r="A110" s="24"/>
      <c r="B110" s="24"/>
      <c r="C110" s="25"/>
    </row>
    <row r="111" spans="1:3" ht="15.75" x14ac:dyDescent="0.25">
      <c r="A111" s="19"/>
      <c r="B111" s="19"/>
      <c r="C111" s="7"/>
    </row>
    <row r="112" spans="1:3" x14ac:dyDescent="0.25">
      <c r="A112" s="28"/>
      <c r="B112" s="28"/>
      <c r="C112" s="25"/>
    </row>
    <row r="113" spans="1:3" ht="15.75" x14ac:dyDescent="0.25">
      <c r="A113" s="19"/>
      <c r="B113" s="19"/>
      <c r="C113" s="7"/>
    </row>
    <row r="114" spans="1:3" ht="15.75" x14ac:dyDescent="0.25">
      <c r="A114" s="19"/>
      <c r="B114" s="19"/>
      <c r="C114" s="7"/>
    </row>
    <row r="115" spans="1:3" ht="15.75" x14ac:dyDescent="0.25">
      <c r="A115" s="19"/>
      <c r="B115" s="19"/>
      <c r="C115" s="7"/>
    </row>
    <row r="116" spans="1:3" ht="15.75" x14ac:dyDescent="0.25">
      <c r="A116" s="19"/>
      <c r="B116" s="19"/>
      <c r="C116" s="7"/>
    </row>
    <row r="472" spans="1:3" x14ac:dyDescent="0.25">
      <c r="A472" s="29"/>
      <c r="B472" s="29"/>
      <c r="C472" s="2"/>
    </row>
  </sheetData>
  <mergeCells count="8">
    <mergeCell ref="A1:C1"/>
    <mergeCell ref="A75:B75"/>
    <mergeCell ref="A79:B79"/>
    <mergeCell ref="A3:B4"/>
    <mergeCell ref="C3:C4"/>
    <mergeCell ref="A9:B9"/>
    <mergeCell ref="A11:B12"/>
    <mergeCell ref="C11:C12"/>
  </mergeCells>
  <printOptions horizontalCentered="1" verticalCentered="1"/>
  <pageMargins left="0.51181102362204722" right="0.51181102362204722" top="0.39370078740157483" bottom="0.39370078740157483" header="0.31496062992125984" footer="0.31496062992125984"/>
  <pageSetup scale="58" orientation="portrait" r:id="rId1"/>
  <ignoredErrors>
    <ignoredError sqref="A55 A7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rozpočet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Radnice Admin</dc:creator>
  <cp:lastModifiedBy>Ing. Iva Dupalová</cp:lastModifiedBy>
  <cp:lastPrinted>2022-12-21T15:46:21Z</cp:lastPrinted>
  <dcterms:created xsi:type="dcterms:W3CDTF">2022-01-11T12:55:21Z</dcterms:created>
  <dcterms:modified xsi:type="dcterms:W3CDTF">2022-12-21T17:17:56Z</dcterms:modified>
</cp:coreProperties>
</file>