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ibor.kalman\Desktop\"/>
    </mc:Choice>
  </mc:AlternateContent>
  <xr:revisionPtr revIDLastSave="0" documentId="8_{D7ED28CE-C3A7-4EAE-89C9-FFC7B4BD728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VSTUPY " sheetId="1" r:id="rId1"/>
    <sheet name="Realizace_11_2020" sheetId="6" r:id="rId2"/>
    <sheet name="List4" sheetId="5" r:id="rId3"/>
  </sheets>
  <definedNames>
    <definedName name="_xlnm._FilterDatabase" localSheetId="1" hidden="1">Realizace_11_2020!$A$11:$Y$63</definedName>
    <definedName name="_xlnm._FilterDatabase" localSheetId="0" hidden="1">'VSTUPY '!$A$11:$Y$62</definedName>
    <definedName name="_xlnm.Print_Titles" localSheetId="1">Realizace_11_2020!$1:$11</definedName>
    <definedName name="_xlnm.Print_Titles" localSheetId="0">'VSTUPY '!$1:$11</definedName>
    <definedName name="_xlnm.Print_Area" localSheetId="1">Realizace_11_2020!$A$1:$R$128</definedName>
    <definedName name="_xlnm.Print_Area" localSheetId="0">'VSTUPY '!$A$1:$P$115</definedName>
    <definedName name="Z_1AA9C713_65FB_439A_B774_8967F24CD026_.wvu.FilterData" localSheetId="1" hidden="1">Realizace_11_2020!$A$11:$Y$35</definedName>
    <definedName name="Z_1AA9C713_65FB_439A_B774_8967F24CD026_.wvu.FilterData" localSheetId="0" hidden="1">'VSTUPY '!$A$11:$Y$34</definedName>
    <definedName name="Z_1AA9C713_65FB_439A_B774_8967F24CD026_.wvu.PrintArea" localSheetId="1" hidden="1">Realizace_11_2020!$H$1:$P$35</definedName>
    <definedName name="Z_1AA9C713_65FB_439A_B774_8967F24CD026_.wvu.PrintArea" localSheetId="0" hidden="1">'VSTUPY '!$H$1:$P$34</definedName>
    <definedName name="Z_1ED39998_F47D_4863_8AE0_ECEF0A9CFF3B_.wvu.FilterData" localSheetId="1" hidden="1">Realizace_11_2020!$A$11:$Y$35</definedName>
    <definedName name="Z_1ED39998_F47D_4863_8AE0_ECEF0A9CFF3B_.wvu.FilterData" localSheetId="0" hidden="1">'VSTUPY '!$A$11:$Y$34</definedName>
    <definedName name="Z_1ED39998_F47D_4863_8AE0_ECEF0A9CFF3B_.wvu.PrintArea" localSheetId="1" hidden="1">Realizace_11_2020!$H$1:$P$35</definedName>
    <definedName name="Z_1ED39998_F47D_4863_8AE0_ECEF0A9CFF3B_.wvu.PrintArea" localSheetId="0" hidden="1">'VSTUPY '!$H$1:$P$34</definedName>
    <definedName name="Z_2EA7AD4D_0008_44E3_8975_28F9757200E6_.wvu.FilterData" localSheetId="1" hidden="1">Realizace_11_2020!$A$11:$Y$35</definedName>
    <definedName name="Z_2EA7AD4D_0008_44E3_8975_28F9757200E6_.wvu.FilterData" localSheetId="0" hidden="1">'VSTUPY '!$A$11:$Y$34</definedName>
    <definedName name="Z_2EA7AD4D_0008_44E3_8975_28F9757200E6_.wvu.PrintArea" localSheetId="1" hidden="1">Realizace_11_2020!$H$1:$P$35</definedName>
    <definedName name="Z_2EA7AD4D_0008_44E3_8975_28F9757200E6_.wvu.PrintArea" localSheetId="0" hidden="1">'VSTUPY '!$H$1:$P$34</definedName>
    <definedName name="Z_CC7B0D10_8B29_455B_9BED_DE1D733AE614_.wvu.FilterData" localSheetId="1" hidden="1">Realizace_11_2020!$A$11:$Y$35</definedName>
    <definedName name="Z_CC7B0D10_8B29_455B_9BED_DE1D733AE614_.wvu.FilterData" localSheetId="0" hidden="1">'VSTUPY '!$A$11:$Y$34</definedName>
    <definedName name="Z_CC7B0D10_8B29_455B_9BED_DE1D733AE614_.wvu.PrintArea" localSheetId="1" hidden="1">Realizace_11_2020!$H$1:$P$35</definedName>
    <definedName name="Z_CC7B0D10_8B29_455B_9BED_DE1D733AE614_.wvu.PrintArea" localSheetId="0" hidden="1">'VSTUPY '!$H$1:$P$34</definedName>
    <definedName name="Z_CE994DC2_9447_40F4_A116_F1ADA57FBBE0_.wvu.FilterData" localSheetId="1" hidden="1">Realizace_11_2020!$A$11:$Y$35</definedName>
    <definedName name="Z_CE994DC2_9447_40F4_A116_F1ADA57FBBE0_.wvu.FilterData" localSheetId="0" hidden="1">'VSTUPY '!$A$11:$Y$34</definedName>
    <definedName name="Z_CE994DC2_9447_40F4_A116_F1ADA57FBBE0_.wvu.PrintArea" localSheetId="1" hidden="1">Realizace_11_2020!$H$1:$P$35</definedName>
    <definedName name="Z_CE994DC2_9447_40F4_A116_F1ADA57FBBE0_.wvu.PrintArea" localSheetId="0" hidden="1">'VSTUPY '!$H$1:$P$34</definedName>
  </definedNames>
  <calcPr calcId="181029"/>
  <customWorkbookViews>
    <customWorkbookView name="jaroslav.vyskocil – osobní zobrazení" guid="{CE994DC2-9447-40F4-A116-F1ADA57FBBE0}" personalView="1" maximized="1" xWindow="-8" yWindow="-8" windowWidth="1936" windowHeight="1056" activeSheetId="1"/>
    <customWorkbookView name="eva.mestekova – osobní zobrazení" guid="{2EA7AD4D-0008-44E3-8975-28F9757200E6}" personalView="1" maximized="1" xWindow="-8" yWindow="-8" windowWidth="1936" windowHeight="1056" activeSheetId="1"/>
    <customWorkbookView name="karla.koupa – osobní zobrazení" guid="{1AA9C713-65FB-439A-B774-8967F24CD026}" personalView="1" maximized="1" xWindow="-9" yWindow="-9" windowWidth="1938" windowHeight="1050" activeSheetId="1"/>
    <customWorkbookView name="daniela.kukolova – osobní zobrazení" guid="{CC7B0D10-8B29-455B-9BED-DE1D733AE614}" personalView="1" maximized="1" xWindow="-9" yWindow="-9" windowWidth="1938" windowHeight="1050" activeSheetId="1"/>
    <customWorkbookView name="Bohumila Minaříková – osobní zobrazení" guid="{1ED39998-F47D-4863-8AE0-ECEF0A9CFF3B}" personalView="1" maximized="1" xWindow="-8" yWindow="-8" windowWidth="1936" windowHeight="1056" activeSheetId="1"/>
  </customWorkbookViews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5" l="1"/>
  <c r="B11" i="5"/>
  <c r="AF10" i="6" l="1"/>
  <c r="AE10" i="6"/>
  <c r="AD10" i="6"/>
  <c r="AC10" i="6"/>
  <c r="AB10" i="6"/>
  <c r="AA10" i="6"/>
  <c r="Z10" i="6"/>
  <c r="Y10" i="6"/>
  <c r="X10" i="6"/>
  <c r="W10" i="6"/>
  <c r="V10" i="6"/>
  <c r="AF10" i="1" l="1"/>
  <c r="AE10" i="1"/>
  <c r="AD10" i="1"/>
  <c r="AC10" i="1"/>
  <c r="AB10" i="1"/>
  <c r="AA10" i="1"/>
  <c r="Z10" i="1"/>
  <c r="Y10" i="1"/>
  <c r="X10" i="1"/>
  <c r="W10" i="1"/>
  <c r="V10" i="1"/>
</calcChain>
</file>

<file path=xl/sharedStrings.xml><?xml version="1.0" encoding="utf-8"?>
<sst xmlns="http://schemas.openxmlformats.org/spreadsheetml/2006/main" count="1846" uniqueCount="301">
  <si>
    <t>Interní informace pro rozpočty v dalších letech</t>
  </si>
  <si>
    <t>Město Mníšek pod Brdy Akční plán pro rok 2020</t>
  </si>
  <si>
    <t>Červeně označené položky budou realizovány v následujícíh letech (dotační tituly) a přesunuty do zásobníku projektů</t>
  </si>
  <si>
    <t>Vazba na Strategický plán rozvoje města 2020-2028</t>
  </si>
  <si>
    <t>(prázdné)</t>
  </si>
  <si>
    <t>Celkový součet</t>
  </si>
  <si>
    <t>Součet z CELKEM</t>
  </si>
  <si>
    <t>Pravým tlačitkem myši na buňku Součet z CELKEM a vybrat z menu OBNOVIT= aktualizace součtů ODPA</t>
  </si>
  <si>
    <t>MĚSTSKÝ ÚŘAD</t>
  </si>
  <si>
    <t>MŠ</t>
  </si>
  <si>
    <t>0</t>
  </si>
  <si>
    <t>POSLEDNÍ AKTUALIZACE:</t>
  </si>
  <si>
    <t>DOMOV PRO SEN</t>
  </si>
  <si>
    <t>ODPOV</t>
  </si>
  <si>
    <t>Odvětví</t>
  </si>
  <si>
    <t>ODPA</t>
  </si>
  <si>
    <t>POL</t>
  </si>
  <si>
    <t>ORG</t>
  </si>
  <si>
    <t>Investice</t>
  </si>
  <si>
    <t>M</t>
  </si>
  <si>
    <t>ROK</t>
  </si>
  <si>
    <t>Poznámka k projektu</t>
  </si>
  <si>
    <t>PROJEKT</t>
  </si>
  <si>
    <t>OSA</t>
  </si>
  <si>
    <t>CÍL</t>
  </si>
  <si>
    <t>OPATŘENÍ</t>
  </si>
  <si>
    <t>PRIORITA</t>
  </si>
  <si>
    <t>Gestor</t>
  </si>
  <si>
    <t>CELKEM</t>
  </si>
  <si>
    <t>Doklad</t>
  </si>
  <si>
    <t>Datum</t>
  </si>
  <si>
    <t>Usnesení</t>
  </si>
  <si>
    <t>Jiné</t>
  </si>
  <si>
    <t>Nižší investice, opravy</t>
  </si>
  <si>
    <t>Do modrých polí níc nevkládat - SOUČET (řádek 2) ZA ODPA (řádek 1)  se počítá přes kontingenční tabulku, je nastavena až do řádku 200</t>
  </si>
  <si>
    <t>OSM</t>
  </si>
  <si>
    <t>kompletní projekt</t>
  </si>
  <si>
    <t>Realizace komunikace pro 4 RD v Rymani</t>
  </si>
  <si>
    <t>4.1</t>
  </si>
  <si>
    <t>4.3.4</t>
  </si>
  <si>
    <t>V</t>
  </si>
  <si>
    <t>Oprava</t>
  </si>
  <si>
    <t>Nový povrch po realizaci vodovodního řadu Madlenky</t>
  </si>
  <si>
    <t>4.1.14</t>
  </si>
  <si>
    <t>Křižovatka Pražská (chodník kolem Pražská)</t>
  </si>
  <si>
    <t>4</t>
  </si>
  <si>
    <t>4.1.5</t>
  </si>
  <si>
    <t xml:space="preserve">Nový povrch po realizace vod.řadu Rudé armády - před DD </t>
  </si>
  <si>
    <t>nový povrch</t>
  </si>
  <si>
    <t>Komunikace Na oboře</t>
  </si>
  <si>
    <t>4.3</t>
  </si>
  <si>
    <t xml:space="preserve">zpracování PD </t>
  </si>
  <si>
    <t>Nový chodník ul Čisovická za dálnicí (realizace 2021)</t>
  </si>
  <si>
    <t>4.1.7</t>
  </si>
  <si>
    <t>oprava povrchu</t>
  </si>
  <si>
    <t>Oprava komunikace ul. Ke škole</t>
  </si>
  <si>
    <t>Parkovací stání staré sídliště + Lhotecká</t>
  </si>
  <si>
    <t>4.1.8</t>
  </si>
  <si>
    <t>zpracování PD</t>
  </si>
  <si>
    <t>Parkoviště výjezd z parkoviště Eden</t>
  </si>
  <si>
    <t>4.2</t>
  </si>
  <si>
    <t>realizace</t>
  </si>
  <si>
    <t>Zpevněná plocha Hladový vrch - stání pod kontejnery</t>
  </si>
  <si>
    <t>Realizace vodovodu pro 4 RD Rymaně</t>
  </si>
  <si>
    <t>4.2.1</t>
  </si>
  <si>
    <t>S</t>
  </si>
  <si>
    <t>Elektropřípojka pro vodojem ve Štítku</t>
  </si>
  <si>
    <t>4.2.3</t>
  </si>
  <si>
    <t xml:space="preserve">OSM </t>
  </si>
  <si>
    <t>Vodovod Madlenky - propojení stávající lokality s novou</t>
  </si>
  <si>
    <t>Přeložka vodovodu v Rymani - Višňovka</t>
  </si>
  <si>
    <t>realizace stavby</t>
  </si>
  <si>
    <t>Prodloužení vodovodu Eden u p. Jiroty</t>
  </si>
  <si>
    <t>Výměna vodovodu Obora</t>
  </si>
  <si>
    <t>realizace samotné stavby</t>
  </si>
  <si>
    <t>Vodovod Stř. Lhota - větev A27C</t>
  </si>
  <si>
    <t>zainvestovaní rozvojové lokality města dle smluv</t>
  </si>
  <si>
    <t>Realizace kanalizace pro 4 RD Rymaně</t>
  </si>
  <si>
    <t>Služba</t>
  </si>
  <si>
    <t xml:space="preserve">realizace </t>
  </si>
  <si>
    <t>Generel kanalizací</t>
  </si>
  <si>
    <t>Smlouva o dílo</t>
  </si>
  <si>
    <t>RM č. 12-32/2019</t>
  </si>
  <si>
    <t>Kanalizační řad Stř. Lhota - stoka B2</t>
  </si>
  <si>
    <t>Oprava hrází rybníků (Vodní díla v zemědělské krajině)</t>
  </si>
  <si>
    <t>3</t>
  </si>
  <si>
    <t>3.4</t>
  </si>
  <si>
    <t>3.4.1</t>
  </si>
  <si>
    <t>Nové hřiště Eden</t>
  </si>
  <si>
    <t>1.2</t>
  </si>
  <si>
    <t>1.2.8</t>
  </si>
  <si>
    <t>N</t>
  </si>
  <si>
    <t>VO Řevnická - od Vodárny směrem křižovatka Sequens</t>
  </si>
  <si>
    <t>2</t>
  </si>
  <si>
    <t>2.6</t>
  </si>
  <si>
    <t>2.6.9</t>
  </si>
  <si>
    <t>projektová dokumentace</t>
  </si>
  <si>
    <t>VO Madlenky - Projektová dokumentace</t>
  </si>
  <si>
    <t>Oprava části oplocení - pokračování II. Etapa MŠ 9. května</t>
  </si>
  <si>
    <t>2.1</t>
  </si>
  <si>
    <t>2.1.6</t>
  </si>
  <si>
    <t>Přístavba ZUŠ - šatna, místnost pro učitele</t>
  </si>
  <si>
    <t>1.1</t>
  </si>
  <si>
    <t>1.1.6</t>
  </si>
  <si>
    <t>Parkurové hřiště u ZŠ</t>
  </si>
  <si>
    <t>1</t>
  </si>
  <si>
    <t>.1.1</t>
  </si>
  <si>
    <t>Oprava oplocení Penzionu v Rymani</t>
  </si>
  <si>
    <t>Oprava střechy školní jídleny ZŠ</t>
  </si>
  <si>
    <t>1.1.</t>
  </si>
  <si>
    <t>1.1.1.</t>
  </si>
  <si>
    <t>rekonstrukce stravovacího provozu ZŠ</t>
  </si>
  <si>
    <t>Zateplení budovy školní jídelny</t>
  </si>
  <si>
    <t>Zateplení budovy č.p.519, hydroizolace</t>
  </si>
  <si>
    <t>Zateplení budovy č.p.555, hydroizolace, sanace archivu</t>
  </si>
  <si>
    <t>2020-22</t>
  </si>
  <si>
    <t>Výměna vnitřních rozvodů vody, kanalizace, elektro - ZS pro dospělé</t>
  </si>
  <si>
    <t>Nová budova Městského úřadu</t>
  </si>
  <si>
    <t>1.6</t>
  </si>
  <si>
    <t>1.6.1</t>
  </si>
  <si>
    <t>stavba</t>
  </si>
  <si>
    <t>2.3</t>
  </si>
  <si>
    <t>2.3.5</t>
  </si>
  <si>
    <t>Statické zajištění části budovy Vodárny Řevnická</t>
  </si>
  <si>
    <t>Oprava topení v budově Městské knihovny</t>
  </si>
  <si>
    <t>Výměna střešní krytiny budovy Městské knihovny, popř. část krovu</t>
  </si>
  <si>
    <t>Zateplení objektu Městské knihovny</t>
  </si>
  <si>
    <t>Postupná výměna oken a dveří v budově Městské knihovny (1. etapa)</t>
  </si>
  <si>
    <t>Výměna střešní krytiny budovy Sauny</t>
  </si>
  <si>
    <t xml:space="preserve">Kamerový systém - fotbalové hřiště </t>
  </si>
  <si>
    <t>2.6.4</t>
  </si>
  <si>
    <t>Výměna vnitřních rozvodů elektro Okál č.p.851</t>
  </si>
  <si>
    <t>Stříbrná Lhota - realizace opravy silnice</t>
  </si>
  <si>
    <t>4.1.1</t>
  </si>
  <si>
    <t>Výměna laviček FX.Svobody - pískovcové lavičky, nákup nových</t>
  </si>
  <si>
    <t>Nové sítě u hřiště v Rymani - Spocen</t>
  </si>
  <si>
    <t>Nové schodiště ve svahu zahrady v MŠ 9. května</t>
  </si>
  <si>
    <t xml:space="preserve">Oprava </t>
  </si>
  <si>
    <t xml:space="preserve">Oplocení zahrádek U Rybníčku </t>
  </si>
  <si>
    <t>2022-23</t>
  </si>
  <si>
    <t>Výměna střechy ZS dětské</t>
  </si>
  <si>
    <t>Výměna vodovodního řadu od MKS k Weiglům</t>
  </si>
  <si>
    <t xml:space="preserve">Prodloužení vodovodu EDEN (k p. Jirotovi) </t>
  </si>
  <si>
    <t>Světelný radar na ul. Dobříšská</t>
  </si>
  <si>
    <t>2.6.8</t>
  </si>
  <si>
    <t>Světelný radar na začátek Stříbrné Lhoty</t>
  </si>
  <si>
    <t>PD chodníku pod dálnicí v souvislosti s rek. Vozovky, u zastávky směr Příbram</t>
  </si>
  <si>
    <t>4.1.</t>
  </si>
  <si>
    <t>Oprava chodníku u zastávky směr Příbram, pod dálnicí</t>
  </si>
  <si>
    <t>Nový herní prvek na dětském hřišti v Rymani</t>
  </si>
  <si>
    <t>Realizace chodníku v ul. Ke škole</t>
  </si>
  <si>
    <t>realizce stavby</t>
  </si>
  <si>
    <t>1.6.</t>
  </si>
  <si>
    <t>2.1.</t>
  </si>
  <si>
    <t>oprava stavby</t>
  </si>
  <si>
    <t>Oprava komunikace zahrádky u Červeného Kříže</t>
  </si>
  <si>
    <t>Oprava hřbitovní zdi nahození, penetrace</t>
  </si>
  <si>
    <t>sběrný stavby</t>
  </si>
  <si>
    <t>Sběrný dvůr - kontejnerová buňka</t>
  </si>
  <si>
    <t>nové stavby</t>
  </si>
  <si>
    <t>Nové oplocení a branka Skatepark - přední strana</t>
  </si>
  <si>
    <t>Oprava centrální rampy Skatepark</t>
  </si>
  <si>
    <t>Chodníky Nádražní před č.p 613, 614, 616, 615</t>
  </si>
  <si>
    <t>nový stavby</t>
  </si>
  <si>
    <t>stavební stavby</t>
  </si>
  <si>
    <t>Stavební úprava výtah MŠ Nová</t>
  </si>
  <si>
    <t>2.-3.etapa stavby</t>
  </si>
  <si>
    <t>2.-3.etapa plot MŠ 9. května</t>
  </si>
  <si>
    <t>oprava</t>
  </si>
  <si>
    <t>asfaltování stavby</t>
  </si>
  <si>
    <t>Asfaltování úsek Řevnícká ulice - každý rok</t>
  </si>
  <si>
    <t>zastínění stavby</t>
  </si>
  <si>
    <t xml:space="preserve">Zastínění dětských hřišť </t>
  </si>
  <si>
    <t>investice</t>
  </si>
  <si>
    <t>Oprava schodiště bytové domy - 5. května 556</t>
  </si>
  <si>
    <t>Výměna vnitřních oken v sauně</t>
  </si>
  <si>
    <t>schodiště stavby</t>
  </si>
  <si>
    <t>Schodiště - přístup k sauně</t>
  </si>
  <si>
    <t>PD VO Kytínská+Na Šibenci</t>
  </si>
  <si>
    <t>4.2.</t>
  </si>
  <si>
    <t>4.2.4</t>
  </si>
  <si>
    <t xml:space="preserve"> VO Kytínská+Na Šibenci</t>
  </si>
  <si>
    <t>černá: realizace 2020, je v rozpočtu k datu 29. 2. 2020</t>
  </si>
  <si>
    <t>Stav v tis. Kč</t>
  </si>
  <si>
    <t xml:space="preserve">Zateplení budovy č.p. 598 Hladový Vrch </t>
  </si>
  <si>
    <t>modrá: předpoklad v roce 2020, není v rozpočtu k datu 29. 2. 2020</t>
  </si>
  <si>
    <t>oprava stavby (částečně již proběhlo v 2019)</t>
  </si>
  <si>
    <t>2020-21</t>
  </si>
  <si>
    <t>2021-22</t>
  </si>
  <si>
    <t>2021-27</t>
  </si>
  <si>
    <t>2020-23</t>
  </si>
  <si>
    <t>Asfaltování úsek Lhotecká ulice - každý rok</t>
  </si>
  <si>
    <t>červená: předpoklad realizace v letech 2021 -28 (závisí na dotacích)</t>
  </si>
  <si>
    <t>1.3.5</t>
  </si>
  <si>
    <t>1.2.7</t>
  </si>
  <si>
    <t>1.2.1</t>
  </si>
  <si>
    <t>3.1.7</t>
  </si>
  <si>
    <t>zpracování PD a realizace</t>
  </si>
  <si>
    <t>Sadové úpravy okolí Pavilonu (s dotací, realizace do června 2020)</t>
  </si>
  <si>
    <t>kompletní projekt + možnost zařazení do kamerového systému MP</t>
  </si>
  <si>
    <t>Kamerový systém (1. etapa)</t>
  </si>
  <si>
    <t>Obklady kolem bazénu v sauně</t>
  </si>
  <si>
    <t>Zateplení zdravotního střediska (vázáno na dotaci)</t>
  </si>
  <si>
    <t>kompletní projekt a realizace</t>
  </si>
  <si>
    <t>oprava a investice</t>
  </si>
  <si>
    <t>vyčištění studny, PD a realizace retenční nádrže</t>
  </si>
  <si>
    <t xml:space="preserve">zdroj vody Skalka - Klášter </t>
  </si>
  <si>
    <t>rekonstrukce Domova pro seniory</t>
  </si>
  <si>
    <t>Zateplení budovy Domova pro seniory</t>
  </si>
  <si>
    <t>Výměna vnitřních rozvodů budovy Domova pro seniory</t>
  </si>
  <si>
    <t>Výměna střešní krytiny budovy Domova pro seniory</t>
  </si>
  <si>
    <t>odvodnění Hasičská zbrojnice Stříbrná Lhota</t>
  </si>
  <si>
    <t>2020-2022</t>
  </si>
  <si>
    <t>projektová dokumentace a realizace</t>
  </si>
  <si>
    <t>Oprava komunikace Skalecká - mostek (předpokládaná dotace)</t>
  </si>
  <si>
    <t>Místní komunikace - Kvíkalka</t>
  </si>
  <si>
    <t>Doplnění parkoviště ul. Nádražní (REALIZACE 2021)</t>
  </si>
  <si>
    <t>Stříbrná Lhota - zajištění bezpečnosti chodců (chodníky) (realizace 2021-2022)</t>
  </si>
  <si>
    <t>Stříbrná Lhota - zajištění bezpečnosti chodců (chodníky) - dotace</t>
  </si>
  <si>
    <t>Čisovická - zajištění bezpečnosti chodců (chodníky) - dotace</t>
  </si>
  <si>
    <t>2021-23</t>
  </si>
  <si>
    <t>Kamerový systém (2. etapa)</t>
  </si>
  <si>
    <t>Nový chodník nad nádražím (podél silnice 116 k ul. U Lípyf)</t>
  </si>
  <si>
    <t>Zateplení budovy hasičské zbrojnice MpB</t>
  </si>
  <si>
    <t>Nový herní prvek MŠ Nová/revitalizace zahrady (rozpočet pouze 90 tis.) - vazba na dotaci</t>
  </si>
  <si>
    <t>reaslizace</t>
  </si>
  <si>
    <t>Obnova vod.řadu Rudé armády - před DD</t>
  </si>
  <si>
    <t>Realizace kanceláří v přízemí budovy MěÚ č.p.56</t>
  </si>
  <si>
    <t>aktualizace 13.3. 2020</t>
  </si>
  <si>
    <t>Obnova vod. řadů dle seznamu priorit z Generelu vodovodů (nátok a zokruhování vodovodů Rymaně, vysoký tlak Za Rybníky, ATS Nad nádražím, ATS Atrio, sanace Vodojemu Štítek, výměna zarostlých vodoměrů, kompletní obnova vod. Řadů v centru města, přemístění ATS Na Madlenkách</t>
  </si>
  <si>
    <t>zrealizováno 2020</t>
  </si>
  <si>
    <t>Vodovod lokalita Sequens pro občanskou vybavenost Pečovatelský dům</t>
  </si>
  <si>
    <t>Vodovod Rymaně - výstavba na pozemku 389/1 pro 14 RD</t>
  </si>
  <si>
    <t>Vodovod Rymaně - Jih, ulice Severní pro cca 15 RD</t>
  </si>
  <si>
    <t>Vodovod Kytínská - rozvojová lokalita ul. Kytínská pro 18 RD</t>
  </si>
  <si>
    <t>obnova řadů a přípojek VaK, VO a chodníků v souvislosti s rekonstrukcí průtah městem Pražská/Dobříšská/Kytínská</t>
  </si>
  <si>
    <t>do</t>
  </si>
  <si>
    <t>doplnění dlažby - Křižovatka Pražská (chodník kolem Pražská)</t>
  </si>
  <si>
    <t>kompletní projekt + realizace stavby</t>
  </si>
  <si>
    <t>478 + 45</t>
  </si>
  <si>
    <t>300?</t>
  </si>
  <si>
    <t>274+100 ČEZ</t>
  </si>
  <si>
    <t>200?</t>
  </si>
  <si>
    <t>2300?</t>
  </si>
  <si>
    <t>Chodníky Nádražní před č.p 613, 614, 616, 615 - realizace pouze 6013-614, zbytek v roce 2021</t>
  </si>
  <si>
    <t>200  (č.p. 613-614)</t>
  </si>
  <si>
    <t>zdroj vody Skalka - Klášter  (retenčka odpa 2322 - PD)</t>
  </si>
  <si>
    <t>20 + 93</t>
  </si>
  <si>
    <t>2021-2022</t>
  </si>
  <si>
    <t>123 + 80 + 65</t>
  </si>
  <si>
    <t>?</t>
  </si>
  <si>
    <t>41+18</t>
  </si>
  <si>
    <t>Obklady kolem bazénu v sauně - změna na kotel</t>
  </si>
  <si>
    <t>120 (kotel 38)</t>
  </si>
  <si>
    <t>2022-27</t>
  </si>
  <si>
    <t>2023-25</t>
  </si>
  <si>
    <t>Zpevněná plocha Hladový vrch - stání pod kontejnery - souvisí s koncepcí odpadového hospodářství po roce 2022</t>
  </si>
  <si>
    <t>Vodovod Madlenky - propojení stávající lokality s novou ( DOTACE na vodovody?)</t>
  </si>
  <si>
    <t>Prodloužení vodovodu Eden (č.p. 860 a 641)</t>
  </si>
  <si>
    <t>2021-25</t>
  </si>
  <si>
    <t>Přeložka vodovodu v Rymani - Višňovka (probíhají stanoviska dotčených orgánů)</t>
  </si>
  <si>
    <t>Výměna vodovodu Obora (v součinnosti s výstavbou nového MěÚ)</t>
  </si>
  <si>
    <t>2022-25</t>
  </si>
  <si>
    <t>2022-24</t>
  </si>
  <si>
    <t>Výměna laviček FX.Svobody - pískovcové lavičky (postupná výměna)</t>
  </si>
  <si>
    <t>Oprava části oplocení - pokračování II. + III. Etapa MŠ 9. května</t>
  </si>
  <si>
    <t>Zeleň pro zastínění dětských hřišť (jilm sibiřský, habr?) - po etapách, začít na novém síldišti</t>
  </si>
  <si>
    <t>VO Řevnická - od Vodárny směrem křižovatka Sequens (v součinnosti s projektem na lokalitu Sequens)</t>
  </si>
  <si>
    <t>PD (nebo společnou se střechou)</t>
  </si>
  <si>
    <t xml:space="preserve">realizace stavby </t>
  </si>
  <si>
    <t>Oprava střechy školní jídleny ZŠ (projekt hotový)</t>
  </si>
  <si>
    <t>2900 vč. DPH</t>
  </si>
  <si>
    <t>PD</t>
  </si>
  <si>
    <t>PD na výměnu vnitřních rozvodů budovy Domova pro seniory včetně šedé vody</t>
  </si>
  <si>
    <t>4000 vč. DPH</t>
  </si>
  <si>
    <t>Stravovací provoz - vybavení</t>
  </si>
  <si>
    <t>Zateplení budovy č.p.555, hydroizolace</t>
  </si>
  <si>
    <t>PD + realizace stavby</t>
  </si>
  <si>
    <t>5</t>
  </si>
  <si>
    <t>4.1.2</t>
  </si>
  <si>
    <t>PD na dopravní řešení a povrch místních komunikací - Kvíkalka</t>
  </si>
  <si>
    <t>Realizace dopravnhí řešení a povrch místních komunikací - Kvíkalka</t>
  </si>
  <si>
    <t>Stavební úprava třída MŠ (detaš MŠ 9. květka)</t>
  </si>
  <si>
    <t>2.2</t>
  </si>
  <si>
    <t>1.1.1</t>
  </si>
  <si>
    <t>Výměna vnitřních rozvodů budovy Domova pro seniory (po etapách), separace bojlerů pro kuchyň</t>
  </si>
  <si>
    <t>nový povrch a výměna sítí</t>
  </si>
  <si>
    <t>Komunikace Na oboře včetně výměny sítí</t>
  </si>
  <si>
    <t>výkup pozemku v souvislosti se stavbou</t>
  </si>
  <si>
    <t xml:space="preserve">pozemek u Okálu </t>
  </si>
  <si>
    <t>2021-24</t>
  </si>
  <si>
    <t>2.1.3</t>
  </si>
  <si>
    <t>1000/rok</t>
  </si>
  <si>
    <t>pozemky pod komunikacemi (150,- Kč/m2) po etapách</t>
  </si>
  <si>
    <t>1.1.7</t>
  </si>
  <si>
    <t>2.1.5</t>
  </si>
  <si>
    <t>Realizace stavby</t>
  </si>
  <si>
    <t>zateplení ZS pro dospělé</t>
  </si>
  <si>
    <t>PD + žadost o dotaci Zateplení budovy Domova pro seniory</t>
  </si>
  <si>
    <t>PD v součinnosti s KSÚS</t>
  </si>
  <si>
    <t>Obnova řadů a přípojek VaK, VO a chodníků v souvislosti s rekonstrukcí KSÚS průtah městem Pražská/Dobříšská/Kytínská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</si>
</sst>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24" x14ac:knownFonts="1">
    <font>
      <sz val="10"/>
      <name val="Arial"/>
      <charset val="238"/>
    </font>
    <font>
      <sz val="10"/>
      <color rgb="FFFF0000"/>
      <name val="Arial"/>
      <family val="2"/>
      <charset val="238"/>
    </font>
    <font>
      <sz val="10"/>
      <color rgb="FF92D05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color rgb="FF00B0F0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B0F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35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49" fontId="4" fillId="2" borderId="7" xfId="0" applyNumberFormat="1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/>
    </xf>
    <xf numFmtId="49" fontId="5" fillId="3" borderId="9" xfId="0" applyNumberFormat="1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left"/>
    </xf>
    <xf numFmtId="49" fontId="4" fillId="2" borderId="8" xfId="0" applyNumberFormat="1" applyFont="1" applyFill="1" applyBorder="1" applyAlignment="1">
      <alignment horizontal="center" wrapText="1"/>
    </xf>
    <xf numFmtId="49" fontId="4" fillId="2" borderId="9" xfId="0" applyNumberFormat="1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horizontal="center"/>
    </xf>
    <xf numFmtId="165" fontId="0" fillId="0" borderId="0" xfId="1" applyNumberFormat="1" applyFont="1" applyAlignment="1">
      <alignment horizontal="center"/>
    </xf>
    <xf numFmtId="0" fontId="0" fillId="4" borderId="10" xfId="0" applyFill="1" applyBorder="1" applyAlignment="1">
      <alignment horizontal="left" vertical="center"/>
    </xf>
    <xf numFmtId="49" fontId="0" fillId="4" borderId="10" xfId="0" applyNumberFormat="1" applyFill="1" applyBorder="1" applyAlignment="1">
      <alignment horizontal="center"/>
    </xf>
    <xf numFmtId="0" fontId="0" fillId="4" borderId="10" xfId="0" applyNumberFormat="1" applyFill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NumberFormat="1"/>
    <xf numFmtId="0" fontId="13" fillId="6" borderId="0" xfId="0" applyFont="1" applyFill="1"/>
    <xf numFmtId="0" fontId="13" fillId="6" borderId="0" xfId="0" applyNumberFormat="1" applyFont="1" applyFill="1"/>
    <xf numFmtId="0" fontId="10" fillId="6" borderId="14" xfId="0" applyFont="1" applyFill="1" applyBorder="1" applyAlignment="1">
      <alignment horizontal="center" vertical="center"/>
    </xf>
    <xf numFmtId="1" fontId="0" fillId="6" borderId="0" xfId="0" applyNumberFormat="1" applyFont="1" applyFill="1"/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/>
    </xf>
    <xf numFmtId="49" fontId="13" fillId="6" borderId="0" xfId="0" applyNumberFormat="1" applyFon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6" borderId="0" xfId="0" applyNumberFormat="1" applyFill="1"/>
    <xf numFmtId="0" fontId="0" fillId="6" borderId="0" xfId="0" applyFill="1"/>
    <xf numFmtId="0" fontId="11" fillId="0" borderId="0" xfId="0" applyFont="1"/>
    <xf numFmtId="0" fontId="15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5" fillId="0" borderId="0" xfId="0" applyFont="1"/>
    <xf numFmtId="0" fontId="18" fillId="0" borderId="0" xfId="0" applyFont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3" fontId="4" fillId="2" borderId="18" xfId="0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 vertical="center"/>
    </xf>
    <xf numFmtId="49" fontId="0" fillId="0" borderId="10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left" vertical="center"/>
    </xf>
    <xf numFmtId="49" fontId="0" fillId="0" borderId="10" xfId="0" applyNumberFormat="1" applyFont="1" applyBorder="1" applyAlignment="1">
      <alignment horizontal="center"/>
    </xf>
    <xf numFmtId="0" fontId="0" fillId="0" borderId="10" xfId="0" applyNumberFormat="1" applyFont="1" applyBorder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0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/>
    </xf>
    <xf numFmtId="0" fontId="0" fillId="0" borderId="10" xfId="0" applyBorder="1" applyAlignment="1">
      <alignment horizontal="left"/>
    </xf>
    <xf numFmtId="0" fontId="6" fillId="4" borderId="10" xfId="0" applyFont="1" applyFill="1" applyBorder="1" applyAlignment="1">
      <alignment horizontal="left"/>
    </xf>
    <xf numFmtId="16" fontId="0" fillId="4" borderId="10" xfId="0" applyNumberFormat="1" applyFill="1" applyBorder="1" applyAlignment="1">
      <alignment horizontal="center"/>
    </xf>
    <xf numFmtId="0" fontId="6" fillId="0" borderId="10" xfId="0" applyFont="1" applyBorder="1" applyAlignment="1">
      <alignment horizontal="left"/>
    </xf>
    <xf numFmtId="16" fontId="0" fillId="0" borderId="10" xfId="0" applyNumberForma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 vertical="center"/>
    </xf>
    <xf numFmtId="49" fontId="15" fillId="0" borderId="10" xfId="0" applyNumberFormat="1" applyFont="1" applyBorder="1" applyAlignment="1">
      <alignment horizontal="center"/>
    </xf>
    <xf numFmtId="0" fontId="15" fillId="0" borderId="10" xfId="0" applyNumberFormat="1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5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/>
    </xf>
    <xf numFmtId="0" fontId="1" fillId="0" borderId="10" xfId="0" applyFont="1" applyBorder="1"/>
    <xf numFmtId="0" fontId="16" fillId="0" borderId="10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6" fillId="0" borderId="10" xfId="1" applyNumberFormat="1" applyFont="1" applyBorder="1" applyAlignment="1">
      <alignment horizontal="center" vertical="center"/>
    </xf>
    <xf numFmtId="0" fontId="0" fillId="4" borderId="10" xfId="1" applyNumberFormat="1" applyFont="1" applyFill="1" applyBorder="1" applyAlignment="1">
      <alignment horizontal="center"/>
    </xf>
    <xf numFmtId="0" fontId="6" fillId="0" borderId="10" xfId="1" applyNumberFormat="1" applyFont="1" applyBorder="1" applyAlignment="1">
      <alignment horizontal="center"/>
    </xf>
    <xf numFmtId="0" fontId="0" fillId="0" borderId="10" xfId="1" applyNumberFormat="1" applyFont="1" applyBorder="1" applyAlignment="1">
      <alignment horizontal="center"/>
    </xf>
    <xf numFmtId="0" fontId="18" fillId="0" borderId="10" xfId="1" applyNumberFormat="1" applyFont="1" applyBorder="1" applyAlignment="1">
      <alignment horizontal="center"/>
    </xf>
    <xf numFmtId="0" fontId="18" fillId="4" borderId="10" xfId="1" applyNumberFormat="1" applyFont="1" applyFill="1" applyBorder="1" applyAlignment="1">
      <alignment horizontal="center"/>
    </xf>
    <xf numFmtId="0" fontId="15" fillId="0" borderId="10" xfId="1" applyNumberFormat="1" applyFont="1" applyBorder="1" applyAlignment="1">
      <alignment horizontal="center"/>
    </xf>
    <xf numFmtId="0" fontId="1" fillId="0" borderId="10" xfId="1" applyNumberFormat="1" applyFont="1" applyBorder="1" applyAlignment="1">
      <alignment horizontal="center"/>
    </xf>
    <xf numFmtId="0" fontId="15" fillId="0" borderId="10" xfId="1" applyNumberFormat="1" applyFont="1" applyBorder="1" applyAlignment="1">
      <alignment horizontal="center" vertical="center"/>
    </xf>
    <xf numFmtId="49" fontId="17" fillId="0" borderId="10" xfId="0" applyNumberFormat="1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0" xfId="1" applyNumberFormat="1" applyFont="1" applyBorder="1" applyAlignment="1">
      <alignment horizontal="center"/>
    </xf>
    <xf numFmtId="16" fontId="17" fillId="0" borderId="10" xfId="0" applyNumberFormat="1" applyFont="1" applyBorder="1" applyAlignment="1">
      <alignment horizontal="center"/>
    </xf>
    <xf numFmtId="0" fontId="17" fillId="0" borderId="10" xfId="1" applyNumberFormat="1" applyFont="1" applyBorder="1" applyAlignment="1">
      <alignment horizontal="center" vertical="center"/>
    </xf>
    <xf numFmtId="0" fontId="18" fillId="4" borderId="10" xfId="0" applyFont="1" applyFill="1" applyBorder="1" applyAlignment="1">
      <alignment horizontal="left"/>
    </xf>
    <xf numFmtId="0" fontId="18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16" fontId="15" fillId="0" borderId="10" xfId="0" applyNumberFormat="1" applyFont="1" applyBorder="1" applyAlignment="1">
      <alignment horizontal="center"/>
    </xf>
    <xf numFmtId="0" fontId="18" fillId="4" borderId="10" xfId="0" applyFont="1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18" fillId="0" borderId="10" xfId="0" applyFont="1" applyBorder="1" applyAlignment="1">
      <alignment horizontal="left" vertical="center"/>
    </xf>
    <xf numFmtId="49" fontId="18" fillId="0" borderId="10" xfId="0" applyNumberFormat="1" applyFont="1" applyBorder="1" applyAlignment="1">
      <alignment horizontal="center"/>
    </xf>
    <xf numFmtId="0" fontId="18" fillId="0" borderId="10" xfId="0" applyNumberFormat="1" applyFont="1" applyBorder="1" applyAlignment="1">
      <alignment horizontal="center"/>
    </xf>
    <xf numFmtId="49" fontId="18" fillId="0" borderId="0" xfId="0" applyNumberFormat="1" applyFont="1" applyAlignment="1">
      <alignment horizontal="center"/>
    </xf>
    <xf numFmtId="0" fontId="18" fillId="0" borderId="0" xfId="0" applyFont="1"/>
    <xf numFmtId="0" fontId="18" fillId="7" borderId="10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5" fillId="7" borderId="10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left" vertical="center"/>
    </xf>
    <xf numFmtId="49" fontId="15" fillId="4" borderId="10" xfId="0" applyNumberFormat="1" applyFont="1" applyFill="1" applyBorder="1" applyAlignment="1">
      <alignment horizontal="center"/>
    </xf>
    <xf numFmtId="0" fontId="15" fillId="4" borderId="10" xfId="0" applyNumberFormat="1" applyFont="1" applyFill="1" applyBorder="1" applyAlignment="1">
      <alignment horizontal="center"/>
    </xf>
    <xf numFmtId="0" fontId="15" fillId="4" borderId="10" xfId="1" applyNumberFormat="1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8" fillId="7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center"/>
    </xf>
    <xf numFmtId="0" fontId="15" fillId="0" borderId="10" xfId="0" applyFont="1" applyFill="1" applyBorder="1" applyAlignment="1">
      <alignment horizontal="left" vertical="center"/>
    </xf>
    <xf numFmtId="0" fontId="17" fillId="7" borderId="10" xfId="0" applyFont="1" applyFill="1" applyBorder="1" applyAlignment="1">
      <alignment horizontal="left"/>
    </xf>
    <xf numFmtId="49" fontId="0" fillId="7" borderId="10" xfId="0" applyNumberFormat="1" applyFill="1" applyBorder="1" applyAlignment="1">
      <alignment horizontal="center"/>
    </xf>
    <xf numFmtId="0" fontId="0" fillId="7" borderId="10" xfId="0" applyNumberFormat="1" applyFill="1" applyBorder="1" applyAlignment="1">
      <alignment horizontal="center"/>
    </xf>
    <xf numFmtId="0" fontId="0" fillId="7" borderId="10" xfId="1" applyNumberFormat="1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/>
    <xf numFmtId="49" fontId="0" fillId="7" borderId="0" xfId="0" applyNumberFormat="1" applyFill="1" applyAlignment="1">
      <alignment horizontal="center"/>
    </xf>
    <xf numFmtId="0" fontId="0" fillId="0" borderId="10" xfId="0" applyFill="1" applyBorder="1" applyAlignment="1">
      <alignment horizontal="left" vertical="center"/>
    </xf>
    <xf numFmtId="49" fontId="0" fillId="0" borderId="10" xfId="0" applyNumberFormat="1" applyFill="1" applyBorder="1" applyAlignment="1">
      <alignment horizontal="center"/>
    </xf>
    <xf numFmtId="0" fontId="0" fillId="0" borderId="10" xfId="0" applyNumberFormat="1" applyFill="1" applyBorder="1" applyAlignment="1">
      <alignment horizontal="center"/>
    </xf>
    <xf numFmtId="0" fontId="0" fillId="0" borderId="10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ill="1"/>
    <xf numFmtId="0" fontId="18" fillId="0" borderId="10" xfId="0" applyFont="1" applyBorder="1" applyAlignment="1">
      <alignment horizontal="left"/>
    </xf>
    <xf numFmtId="0" fontId="18" fillId="7" borderId="0" xfId="0" applyFont="1" applyFill="1" applyAlignment="1">
      <alignment horizontal="center"/>
    </xf>
    <xf numFmtId="0" fontId="18" fillId="7" borderId="0" xfId="0" applyFont="1" applyFill="1" applyAlignment="1">
      <alignment horizontal="left"/>
    </xf>
    <xf numFmtId="49" fontId="18" fillId="7" borderId="0" xfId="0" applyNumberFormat="1" applyFont="1" applyFill="1" applyAlignment="1">
      <alignment horizontal="center"/>
    </xf>
    <xf numFmtId="0" fontId="18" fillId="7" borderId="0" xfId="0" applyFont="1" applyFill="1"/>
    <xf numFmtId="0" fontId="17" fillId="7" borderId="10" xfId="0" applyFont="1" applyFill="1" applyBorder="1" applyAlignment="1">
      <alignment horizontal="center"/>
    </xf>
    <xf numFmtId="49" fontId="17" fillId="7" borderId="10" xfId="0" applyNumberFormat="1" applyFont="1" applyFill="1" applyBorder="1" applyAlignment="1">
      <alignment horizontal="center"/>
    </xf>
    <xf numFmtId="0" fontId="17" fillId="7" borderId="10" xfId="0" applyNumberFormat="1" applyFont="1" applyFill="1" applyBorder="1" applyAlignment="1">
      <alignment horizontal="center"/>
    </xf>
    <xf numFmtId="0" fontId="17" fillId="7" borderId="10" xfId="1" applyNumberFormat="1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12" fillId="7" borderId="10" xfId="0" applyFont="1" applyFill="1" applyBorder="1" applyAlignment="1">
      <alignment horizontal="center"/>
    </xf>
    <xf numFmtId="0" fontId="15" fillId="7" borderId="10" xfId="0" applyFont="1" applyFill="1" applyBorder="1" applyAlignment="1">
      <alignment horizontal="left"/>
    </xf>
    <xf numFmtId="49" fontId="15" fillId="7" borderId="10" xfId="0" applyNumberFormat="1" applyFont="1" applyFill="1" applyBorder="1" applyAlignment="1">
      <alignment horizontal="center"/>
    </xf>
    <xf numFmtId="0" fontId="15" fillId="7" borderId="10" xfId="0" applyNumberFormat="1" applyFont="1" applyFill="1" applyBorder="1" applyAlignment="1">
      <alignment horizontal="center"/>
    </xf>
    <xf numFmtId="0" fontId="15" fillId="7" borderId="10" xfId="1" applyNumberFormat="1" applyFont="1" applyFill="1" applyBorder="1" applyAlignment="1">
      <alignment horizontal="center"/>
    </xf>
    <xf numFmtId="0" fontId="15" fillId="7" borderId="0" xfId="0" applyFont="1" applyFill="1" applyAlignment="1">
      <alignment horizontal="center"/>
    </xf>
    <xf numFmtId="49" fontId="15" fillId="7" borderId="0" xfId="0" applyNumberFormat="1" applyFont="1" applyFill="1" applyAlignment="1">
      <alignment horizontal="center"/>
    </xf>
    <xf numFmtId="0" fontId="15" fillId="7" borderId="0" xfId="0" applyFont="1" applyFill="1"/>
    <xf numFmtId="0" fontId="12" fillId="7" borderId="10" xfId="0" applyFont="1" applyFill="1" applyBorder="1" applyAlignment="1">
      <alignment horizontal="left"/>
    </xf>
    <xf numFmtId="16" fontId="18" fillId="7" borderId="10" xfId="0" applyNumberFormat="1" applyFont="1" applyFill="1" applyBorder="1" applyAlignment="1">
      <alignment horizontal="center"/>
    </xf>
    <xf numFmtId="49" fontId="18" fillId="7" borderId="10" xfId="0" applyNumberFormat="1" applyFont="1" applyFill="1" applyBorder="1" applyAlignment="1">
      <alignment horizontal="center"/>
    </xf>
    <xf numFmtId="16" fontId="17" fillId="7" borderId="10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left" vertical="center"/>
    </xf>
    <xf numFmtId="49" fontId="1" fillId="0" borderId="10" xfId="0" applyNumberFormat="1" applyFont="1" applyFill="1" applyBorder="1" applyAlignment="1">
      <alignment horizontal="center"/>
    </xf>
    <xf numFmtId="0" fontId="1" fillId="0" borderId="10" xfId="0" applyNumberFormat="1" applyFont="1" applyFill="1" applyBorder="1" applyAlignment="1">
      <alignment horizontal="center"/>
    </xf>
    <xf numFmtId="0" fontId="1" fillId="0" borderId="10" xfId="1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Fill="1"/>
    <xf numFmtId="0" fontId="14" fillId="7" borderId="10" xfId="0" applyFont="1" applyFill="1" applyBorder="1" applyAlignment="1">
      <alignment horizontal="left"/>
    </xf>
    <xf numFmtId="0" fontId="6" fillId="8" borderId="10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left" vertical="center"/>
    </xf>
    <xf numFmtId="49" fontId="6" fillId="8" borderId="10" xfId="0" applyNumberFormat="1" applyFont="1" applyFill="1" applyBorder="1" applyAlignment="1">
      <alignment horizontal="center"/>
    </xf>
    <xf numFmtId="0" fontId="6" fillId="8" borderId="10" xfId="0" applyNumberFormat="1" applyFont="1" applyFill="1" applyBorder="1" applyAlignment="1">
      <alignment horizontal="center"/>
    </xf>
    <xf numFmtId="0" fontId="6" fillId="8" borderId="10" xfId="1" applyNumberFormat="1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/>
    <xf numFmtId="49" fontId="0" fillId="8" borderId="0" xfId="0" applyNumberFormat="1" applyFill="1" applyAlignment="1">
      <alignment horizontal="center"/>
    </xf>
    <xf numFmtId="0" fontId="0" fillId="8" borderId="10" xfId="0" applyFill="1" applyBorder="1" applyAlignment="1">
      <alignment horizontal="center"/>
    </xf>
    <xf numFmtId="0" fontId="18" fillId="8" borderId="10" xfId="0" applyFont="1" applyFill="1" applyBorder="1" applyAlignment="1">
      <alignment horizontal="left" vertical="center"/>
    </xf>
    <xf numFmtId="0" fontId="14" fillId="8" borderId="10" xfId="0" applyFont="1" applyFill="1" applyBorder="1" applyAlignment="1">
      <alignment horizontal="left" vertical="center"/>
    </xf>
    <xf numFmtId="49" fontId="0" fillId="8" borderId="10" xfId="0" applyNumberFormat="1" applyFill="1" applyBorder="1" applyAlignment="1">
      <alignment horizontal="center"/>
    </xf>
    <xf numFmtId="0" fontId="0" fillId="8" borderId="10" xfId="0" applyNumberFormat="1" applyFill="1" applyBorder="1" applyAlignment="1">
      <alignment horizontal="center"/>
    </xf>
    <xf numFmtId="0" fontId="0" fillId="8" borderId="10" xfId="1" applyNumberFormat="1" applyFont="1" applyFill="1" applyBorder="1" applyAlignment="1">
      <alignment horizontal="center"/>
    </xf>
    <xf numFmtId="0" fontId="0" fillId="8" borderId="10" xfId="0" applyFill="1" applyBorder="1" applyAlignment="1">
      <alignment horizontal="left" vertical="center"/>
    </xf>
    <xf numFmtId="0" fontId="18" fillId="8" borderId="10" xfId="1" applyNumberFormat="1" applyFont="1" applyFill="1" applyBorder="1" applyAlignment="1">
      <alignment horizontal="center"/>
    </xf>
    <xf numFmtId="0" fontId="0" fillId="8" borderId="10" xfId="0" applyFont="1" applyFill="1" applyBorder="1" applyAlignment="1">
      <alignment horizontal="center"/>
    </xf>
    <xf numFmtId="0" fontId="0" fillId="8" borderId="10" xfId="0" applyFont="1" applyFill="1" applyBorder="1" applyAlignment="1">
      <alignment horizontal="left" vertical="center"/>
    </xf>
    <xf numFmtId="49" fontId="19" fillId="8" borderId="10" xfId="0" applyNumberFormat="1" applyFont="1" applyFill="1" applyBorder="1" applyAlignment="1">
      <alignment horizontal="center"/>
    </xf>
    <xf numFmtId="0" fontId="19" fillId="8" borderId="10" xfId="0" applyNumberFormat="1" applyFont="1" applyFill="1" applyBorder="1" applyAlignment="1">
      <alignment horizontal="center"/>
    </xf>
    <xf numFmtId="0" fontId="19" fillId="8" borderId="10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49" fontId="2" fillId="8" borderId="0" xfId="0" applyNumberFormat="1" applyFont="1" applyFill="1" applyAlignment="1">
      <alignment horizontal="center"/>
    </xf>
    <xf numFmtId="0" fontId="2" fillId="8" borderId="0" xfId="0" applyFont="1" applyFill="1"/>
    <xf numFmtId="0" fontId="18" fillId="8" borderId="10" xfId="0" applyFont="1" applyFill="1" applyBorder="1" applyAlignment="1">
      <alignment horizontal="center"/>
    </xf>
    <xf numFmtId="0" fontId="0" fillId="8" borderId="10" xfId="0" applyFill="1" applyBorder="1" applyAlignment="1">
      <alignment horizontal="left"/>
    </xf>
    <xf numFmtId="0" fontId="18" fillId="8" borderId="10" xfId="0" applyFont="1" applyFill="1" applyBorder="1" applyAlignment="1">
      <alignment horizontal="left"/>
    </xf>
    <xf numFmtId="49" fontId="18" fillId="8" borderId="10" xfId="0" applyNumberFormat="1" applyFont="1" applyFill="1" applyBorder="1" applyAlignment="1">
      <alignment horizontal="center"/>
    </xf>
    <xf numFmtId="0" fontId="18" fillId="8" borderId="10" xfId="0" applyNumberFormat="1" applyFont="1" applyFill="1" applyBorder="1" applyAlignment="1">
      <alignment horizontal="center"/>
    </xf>
    <xf numFmtId="0" fontId="18" fillId="8" borderId="0" xfId="0" applyFont="1" applyFill="1" applyAlignment="1">
      <alignment horizontal="center"/>
    </xf>
    <xf numFmtId="49" fontId="18" fillId="8" borderId="0" xfId="0" applyNumberFormat="1" applyFont="1" applyFill="1" applyAlignment="1">
      <alignment horizontal="center"/>
    </xf>
    <xf numFmtId="0" fontId="18" fillId="8" borderId="0" xfId="0" applyFont="1" applyFill="1"/>
    <xf numFmtId="0" fontId="18" fillId="0" borderId="10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left"/>
    </xf>
    <xf numFmtId="49" fontId="17" fillId="0" borderId="10" xfId="0" applyNumberFormat="1" applyFont="1" applyFill="1" applyBorder="1" applyAlignment="1">
      <alignment horizontal="center"/>
    </xf>
    <xf numFmtId="0" fontId="17" fillId="0" borderId="10" xfId="0" applyNumberFormat="1" applyFont="1" applyFill="1" applyBorder="1" applyAlignment="1">
      <alignment horizontal="center"/>
    </xf>
    <xf numFmtId="0" fontId="17" fillId="0" borderId="10" xfId="1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left"/>
    </xf>
    <xf numFmtId="16" fontId="17" fillId="0" borderId="10" xfId="0" applyNumberFormat="1" applyFont="1" applyFill="1" applyBorder="1" applyAlignment="1">
      <alignment horizontal="center"/>
    </xf>
    <xf numFmtId="0" fontId="15" fillId="0" borderId="10" xfId="0" applyFont="1" applyFill="1" applyBorder="1" applyAlignment="1">
      <alignment horizontal="left"/>
    </xf>
    <xf numFmtId="49" fontId="15" fillId="0" borderId="10" xfId="0" applyNumberFormat="1" applyFont="1" applyFill="1" applyBorder="1" applyAlignment="1">
      <alignment horizontal="center"/>
    </xf>
    <xf numFmtId="0" fontId="15" fillId="0" borderId="10" xfId="0" applyNumberFormat="1" applyFont="1" applyFill="1" applyBorder="1" applyAlignment="1">
      <alignment horizontal="center"/>
    </xf>
    <xf numFmtId="0" fontId="15" fillId="0" borderId="10" xfId="1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49" fontId="15" fillId="0" borderId="0" xfId="0" applyNumberFormat="1" applyFont="1" applyFill="1" applyAlignment="1">
      <alignment horizontal="center"/>
    </xf>
    <xf numFmtId="0" fontId="15" fillId="0" borderId="0" xfId="0" applyFont="1" applyFill="1"/>
    <xf numFmtId="0" fontId="14" fillId="8" borderId="10" xfId="0" applyFont="1" applyFill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49" fontId="15" fillId="0" borderId="0" xfId="0" applyNumberFormat="1" applyFont="1" applyBorder="1" applyAlignment="1">
      <alignment horizontal="center"/>
    </xf>
    <xf numFmtId="0" fontId="15" fillId="0" borderId="0" xfId="1" applyNumberFormat="1" applyFont="1" applyBorder="1" applyAlignment="1">
      <alignment horizontal="center"/>
    </xf>
    <xf numFmtId="0" fontId="0" fillId="7" borderId="0" xfId="0" applyFill="1" applyAlignment="1">
      <alignment horizontal="left"/>
    </xf>
    <xf numFmtId="0" fontId="14" fillId="7" borderId="0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center"/>
    </xf>
    <xf numFmtId="0" fontId="6" fillId="0" borderId="10" xfId="0" applyNumberFormat="1" applyFont="1" applyFill="1" applyBorder="1" applyAlignment="1">
      <alignment horizontal="center"/>
    </xf>
    <xf numFmtId="0" fontId="6" fillId="0" borderId="10" xfId="1" applyNumberFormat="1" applyFont="1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10" xfId="0" applyFill="1" applyBorder="1" applyAlignment="1">
      <alignment horizontal="left" vertical="center"/>
    </xf>
    <xf numFmtId="49" fontId="0" fillId="9" borderId="10" xfId="0" applyNumberFormat="1" applyFill="1" applyBorder="1" applyAlignment="1">
      <alignment horizontal="center"/>
    </xf>
    <xf numFmtId="0" fontId="0" fillId="9" borderId="10" xfId="0" applyNumberFormat="1" applyFill="1" applyBorder="1" applyAlignment="1">
      <alignment horizontal="center"/>
    </xf>
    <xf numFmtId="0" fontId="0" fillId="9" borderId="10" xfId="1" applyNumberFormat="1" applyFont="1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0" xfId="0" applyFill="1"/>
    <xf numFmtId="49" fontId="0" fillId="9" borderId="0" xfId="0" applyNumberFormat="1" applyFill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10" borderId="10" xfId="0" applyFill="1" applyBorder="1" applyAlignment="1">
      <alignment horizontal="left" vertical="center"/>
    </xf>
    <xf numFmtId="0" fontId="14" fillId="10" borderId="10" xfId="0" applyFont="1" applyFill="1" applyBorder="1" applyAlignment="1">
      <alignment horizontal="left" vertical="center"/>
    </xf>
    <xf numFmtId="49" fontId="0" fillId="10" borderId="10" xfId="0" applyNumberFormat="1" applyFill="1" applyBorder="1" applyAlignment="1">
      <alignment horizontal="center"/>
    </xf>
    <xf numFmtId="0" fontId="0" fillId="10" borderId="10" xfId="0" applyNumberFormat="1" applyFill="1" applyBorder="1" applyAlignment="1">
      <alignment horizontal="center"/>
    </xf>
    <xf numFmtId="0" fontId="0" fillId="10" borderId="10" xfId="1" applyNumberFormat="1" applyFont="1" applyFill="1" applyBorder="1" applyAlignment="1">
      <alignment horizontal="center"/>
    </xf>
    <xf numFmtId="0" fontId="0" fillId="10" borderId="0" xfId="0" applyFill="1" applyAlignment="1">
      <alignment horizontal="center"/>
    </xf>
    <xf numFmtId="49" fontId="0" fillId="10" borderId="0" xfId="0" applyNumberFormat="1" applyFill="1" applyAlignment="1">
      <alignment horizontal="center"/>
    </xf>
    <xf numFmtId="0" fontId="0" fillId="10" borderId="0" xfId="0" applyFill="1"/>
    <xf numFmtId="0" fontId="6" fillId="10" borderId="10" xfId="1" applyNumberFormat="1" applyFont="1" applyFill="1" applyBorder="1" applyAlignment="1">
      <alignment horizontal="center"/>
    </xf>
    <xf numFmtId="0" fontId="14" fillId="8" borderId="10" xfId="1" applyNumberFormat="1" applyFont="1" applyFill="1" applyBorder="1" applyAlignment="1">
      <alignment horizontal="center"/>
    </xf>
    <xf numFmtId="0" fontId="14" fillId="0" borderId="10" xfId="1" applyNumberFormat="1" applyFont="1" applyFill="1" applyBorder="1" applyAlignment="1">
      <alignment horizontal="center"/>
    </xf>
    <xf numFmtId="0" fontId="14" fillId="0" borderId="10" xfId="1" applyNumberFormat="1" applyFont="1" applyBorder="1" applyAlignment="1">
      <alignment horizontal="center"/>
    </xf>
    <xf numFmtId="0" fontId="0" fillId="9" borderId="10" xfId="0" applyFill="1" applyBorder="1" applyAlignment="1">
      <alignment horizontal="left"/>
    </xf>
    <xf numFmtId="0" fontId="18" fillId="9" borderId="10" xfId="0" applyFont="1" applyFill="1" applyBorder="1" applyAlignment="1">
      <alignment horizontal="center"/>
    </xf>
    <xf numFmtId="0" fontId="18" fillId="9" borderId="10" xfId="0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16" fontId="0" fillId="9" borderId="10" xfId="0" applyNumberFormat="1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18" fillId="11" borderId="10" xfId="0" applyFont="1" applyFill="1" applyBorder="1" applyAlignment="1">
      <alignment horizontal="left"/>
    </xf>
    <xf numFmtId="0" fontId="0" fillId="11" borderId="10" xfId="0" applyFill="1" applyBorder="1" applyAlignment="1">
      <alignment horizontal="left"/>
    </xf>
    <xf numFmtId="16" fontId="0" fillId="11" borderId="10" xfId="0" applyNumberFormat="1" applyFill="1" applyBorder="1" applyAlignment="1">
      <alignment horizontal="center"/>
    </xf>
    <xf numFmtId="49" fontId="0" fillId="11" borderId="10" xfId="0" applyNumberFormat="1" applyFill="1" applyBorder="1" applyAlignment="1">
      <alignment horizontal="center"/>
    </xf>
    <xf numFmtId="0" fontId="0" fillId="11" borderId="10" xfId="1" applyNumberFormat="1" applyFont="1" applyFill="1" applyBorder="1" applyAlignment="1">
      <alignment horizontal="center"/>
    </xf>
    <xf numFmtId="0" fontId="0" fillId="11" borderId="0" xfId="0" applyFill="1" applyAlignment="1">
      <alignment horizontal="center"/>
    </xf>
    <xf numFmtId="49" fontId="0" fillId="11" borderId="0" xfId="0" applyNumberFormat="1" applyFill="1" applyAlignment="1">
      <alignment horizontal="center"/>
    </xf>
    <xf numFmtId="0" fontId="0" fillId="11" borderId="0" xfId="0" applyFill="1"/>
    <xf numFmtId="0" fontId="18" fillId="9" borderId="0" xfId="0" applyFont="1" applyFill="1" applyAlignment="1">
      <alignment horizontal="center"/>
    </xf>
    <xf numFmtId="0" fontId="18" fillId="9" borderId="10" xfId="0" applyFont="1" applyFill="1" applyBorder="1" applyAlignment="1">
      <alignment horizontal="left" vertical="center"/>
    </xf>
    <xf numFmtId="0" fontId="18" fillId="9" borderId="0" xfId="0" applyFont="1" applyFill="1" applyAlignment="1">
      <alignment horizontal="left"/>
    </xf>
    <xf numFmtId="16" fontId="18" fillId="9" borderId="10" xfId="0" applyNumberFormat="1" applyFont="1" applyFill="1" applyBorder="1" applyAlignment="1">
      <alignment horizontal="center"/>
    </xf>
    <xf numFmtId="49" fontId="18" fillId="9" borderId="10" xfId="0" applyNumberFormat="1" applyFont="1" applyFill="1" applyBorder="1" applyAlignment="1">
      <alignment horizontal="center"/>
    </xf>
    <xf numFmtId="49" fontId="18" fillId="9" borderId="0" xfId="0" applyNumberFormat="1" applyFont="1" applyFill="1" applyAlignment="1">
      <alignment horizontal="center"/>
    </xf>
    <xf numFmtId="0" fontId="18" fillId="9" borderId="0" xfId="0" applyFont="1" applyFill="1"/>
    <xf numFmtId="0" fontId="18" fillId="0" borderId="10" xfId="1" applyNumberFormat="1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19" fillId="10" borderId="10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left"/>
    </xf>
    <xf numFmtId="49" fontId="6" fillId="10" borderId="10" xfId="0" applyNumberFormat="1" applyFont="1" applyFill="1" applyBorder="1" applyAlignment="1">
      <alignment horizontal="center"/>
    </xf>
    <xf numFmtId="0" fontId="6" fillId="12" borderId="10" xfId="1" applyNumberFormat="1" applyFont="1" applyFill="1" applyBorder="1" applyAlignment="1">
      <alignment horizontal="center" vertical="center"/>
    </xf>
    <xf numFmtId="0" fontId="17" fillId="8" borderId="10" xfId="0" applyFont="1" applyFill="1" applyBorder="1" applyAlignment="1">
      <alignment horizontal="center"/>
    </xf>
    <xf numFmtId="0" fontId="17" fillId="8" borderId="10" xfId="0" applyFont="1" applyFill="1" applyBorder="1" applyAlignment="1">
      <alignment horizontal="left"/>
    </xf>
    <xf numFmtId="0" fontId="1" fillId="8" borderId="10" xfId="0" applyFont="1" applyFill="1" applyBorder="1" applyAlignment="1">
      <alignment horizontal="center"/>
    </xf>
    <xf numFmtId="49" fontId="17" fillId="8" borderId="10" xfId="0" applyNumberFormat="1" applyFont="1" applyFill="1" applyBorder="1" applyAlignment="1">
      <alignment horizontal="center"/>
    </xf>
    <xf numFmtId="0" fontId="17" fillId="8" borderId="10" xfId="0" applyNumberFormat="1" applyFont="1" applyFill="1" applyBorder="1" applyAlignment="1">
      <alignment horizontal="center"/>
    </xf>
    <xf numFmtId="0" fontId="12" fillId="8" borderId="10" xfId="0" applyFont="1" applyFill="1" applyBorder="1" applyAlignment="1">
      <alignment horizontal="left"/>
    </xf>
    <xf numFmtId="0" fontId="12" fillId="8" borderId="10" xfId="1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/>
    </xf>
    <xf numFmtId="0" fontId="12" fillId="8" borderId="10" xfId="0" applyFont="1" applyFill="1" applyBorder="1" applyAlignment="1">
      <alignment horizontal="center"/>
    </xf>
    <xf numFmtId="16" fontId="17" fillId="8" borderId="10" xfId="0" applyNumberFormat="1" applyFont="1" applyFill="1" applyBorder="1" applyAlignment="1">
      <alignment horizontal="center"/>
    </xf>
    <xf numFmtId="0" fontId="17" fillId="8" borderId="10" xfId="1" applyNumberFormat="1" applyFont="1" applyFill="1" applyBorder="1" applyAlignment="1">
      <alignment horizontal="center" vertical="center"/>
    </xf>
    <xf numFmtId="0" fontId="1" fillId="8" borderId="10" xfId="1" applyNumberFormat="1" applyFont="1" applyFill="1" applyBorder="1" applyAlignment="1">
      <alignment horizontal="center"/>
    </xf>
    <xf numFmtId="0" fontId="12" fillId="0" borderId="10" xfId="1" applyNumberFormat="1" applyFont="1" applyBorder="1" applyAlignment="1">
      <alignment horizontal="center"/>
    </xf>
    <xf numFmtId="0" fontId="12" fillId="0" borderId="10" xfId="1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left" vertical="center"/>
    </xf>
    <xf numFmtId="49" fontId="6" fillId="4" borderId="10" xfId="0" applyNumberFormat="1" applyFont="1" applyFill="1" applyBorder="1" applyAlignment="1">
      <alignment horizontal="center"/>
    </xf>
    <xf numFmtId="0" fontId="6" fillId="4" borderId="10" xfId="0" applyNumberFormat="1" applyFont="1" applyFill="1" applyBorder="1" applyAlignment="1">
      <alignment horizontal="center"/>
    </xf>
    <xf numFmtId="0" fontId="6" fillId="4" borderId="1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49" fontId="6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6" fillId="0" borderId="0" xfId="0" applyFont="1" applyFill="1"/>
    <xf numFmtId="49" fontId="12" fillId="0" borderId="10" xfId="0" applyNumberFormat="1" applyFont="1" applyBorder="1" applyAlignment="1">
      <alignment horizontal="center"/>
    </xf>
    <xf numFmtId="0" fontId="12" fillId="0" borderId="10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16" fontId="6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left" vertical="center"/>
    </xf>
    <xf numFmtId="49" fontId="19" fillId="0" borderId="10" xfId="0" applyNumberFormat="1" applyFont="1" applyFill="1" applyBorder="1" applyAlignment="1">
      <alignment horizontal="center"/>
    </xf>
    <xf numFmtId="0" fontId="19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Fill="1" applyAlignment="1">
      <alignment horizontal="left"/>
    </xf>
    <xf numFmtId="49" fontId="6" fillId="0" borderId="0" xfId="0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0" fontId="20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5" fontId="9" fillId="0" borderId="10" xfId="1" applyNumberFormat="1" applyFont="1" applyFill="1" applyBorder="1" applyAlignment="1">
      <alignment vertical="center"/>
    </xf>
    <xf numFmtId="165" fontId="20" fillId="0" borderId="10" xfId="1" applyNumberFormat="1" applyFont="1" applyFill="1" applyBorder="1" applyAlignment="1">
      <alignment horizontal="center" vertical="center"/>
    </xf>
    <xf numFmtId="165" fontId="9" fillId="0" borderId="10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14" fontId="7" fillId="5" borderId="11" xfId="0" applyNumberFormat="1" applyFont="1" applyFill="1" applyBorder="1" applyAlignment="1">
      <alignment horizontal="center" vertical="center" wrapText="1"/>
    </xf>
    <xf numFmtId="14" fontId="7" fillId="5" borderId="13" xfId="0" applyNumberFormat="1" applyFont="1" applyFill="1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nka Jeřábková" refreshedDate="43501.489829166698" createdVersion="6" refreshedVersion="6" minRefreshableVersion="3" recordCount="192" xr:uid="{00000000-000A-0000-FFFF-FFFF00000000}">
  <cacheSource type="worksheet">
    <worksheetSource ref="A10:T136" sheet="VSTUPY "/>
  </cacheSource>
  <cacheFields count="20">
    <cacheField name="ODPOV" numFmtId="0">
      <sharedItems containsSemiMixedTypes="0" containsNonDate="0" containsString="0"/>
    </cacheField>
    <cacheField name="Odvětví" numFmtId="0">
      <sharedItems containsSemiMixedTypes="0" containsNonDate="0" containsString="0"/>
    </cacheField>
    <cacheField name="ODPA" numFmtId="0">
      <sharedItems containsString="0" containsBlank="1" containsNumber="1" containsInteger="1" minValue="2212" maxValue="3639" count="10">
        <m/>
        <n v="2212"/>
        <n v="2219"/>
        <n v="2310"/>
        <n v="2321"/>
        <n v="2341"/>
        <n v="3421"/>
        <n v="3631"/>
        <n v="3639"/>
        <n v="3632" u="1"/>
      </sharedItems>
    </cacheField>
    <cacheField name="POL" numFmtId="0">
      <sharedItems containsSemiMixedTypes="0" containsNonDate="0" containsString="0"/>
    </cacheField>
    <cacheField name="ORG" numFmtId="0">
      <sharedItems containsSemiMixedTypes="0" containsNonDate="0" containsString="0"/>
    </cacheField>
    <cacheField name="Investice" numFmtId="0">
      <sharedItems containsBlank="1" count="6">
        <m/>
        <s v="Investice"/>
        <s v="Oprava"/>
        <s v="Služba"/>
        <s v="O" u="1"/>
        <s v="I" u="1"/>
      </sharedItems>
    </cacheField>
    <cacheField name="M" numFmtId="0">
      <sharedItems containsSemiMixedTypes="0" containsNonDate="0" containsString="0"/>
    </cacheField>
    <cacheField name="ROK" numFmtId="0">
      <sharedItems containsBlank="1" containsMixedTypes="1" containsNumber="1" containsInteger="1" count="12">
        <m/>
        <n v="2020"/>
        <n v="2022"/>
        <n v="2021"/>
        <s v="2020-22"/>
        <s v="2019-2020"/>
        <s v="2019-2027"/>
        <n v="2023"/>
        <n v="2025"/>
        <n v="2024"/>
        <s v="2020-2023"/>
        <s v="2020-2022"/>
      </sharedItems>
    </cacheField>
    <cacheField name="Poznámka k projektu" numFmtId="0">
      <sharedItems containsSemiMixedTypes="0" containsNonDate="0" containsString="0"/>
    </cacheField>
    <cacheField name="PROJEKT" numFmtId="0">
      <sharedItems containsBlank="1" count="57">
        <m/>
        <s v="Realizace komunikace pro 4 RD v Rymani"/>
        <s v="Nový povrch po realizaci vodovodního řadu Madlenky"/>
        <s v="Světelná křižovatka Pražská"/>
        <s v="Oprava komunikace Rudé armády"/>
        <s v="Komunikace Na oboře"/>
        <s v="Nový chodník ul Čisovická za dálnicí"/>
        <s v="Oprava komunikace ul. Ke škole"/>
        <s v="Oprava komunikace Skalecká - mostek"/>
        <s v="Parkovací stání staré sídliště + Lhotecká"/>
        <s v="Parkoviště výjezd z parkoviště Eden"/>
        <s v="Doplnění parkoviště ul. Ke škole"/>
        <s v="Zpevněná plocha Hladový vrch - stání pod kontejnery"/>
        <s v="Realizace vodovodu pro 4 RD Rymaně"/>
        <s v="Realizace elektropřípojky pro vodojem ve Štítku"/>
        <s v="Oprava studánky ve Štítku"/>
        <s v="Vodovod Madlenky - propojení stávající lokality s novou"/>
        <s v="Přeložka vodovodu v Rymani - Višňovka"/>
        <s v="Prodloužení vodovodu Eden u p. Jiroty"/>
        <s v="Výměna vodovodu Rudé armády"/>
        <s v="Výměna vodovodu Obora"/>
        <s v="Vodovod Stř. Lhota - větev A27C"/>
        <s v="Realizace kanalizace pro 4 RD Rymaně"/>
        <s v="Generel kanalizací"/>
        <s v="Kanalizační řad Stř. Lhota - stoka B2"/>
        <s v="Oprava hrází rybníků"/>
        <s v="Nové hřiště Eden"/>
        <s v="VO Řevnická - od Vodárny směrem křižovatka Sequens"/>
        <s v="VO Madlenky - Projektová dokumentace"/>
        <s v="Oprava části oplocení - pokračování II. Etapa MŠ 9. května"/>
        <s v="Přístavba ZUŠ - šatna, místnost pro učitele"/>
        <s v="Změna v užívání kontejnerových tříd na MŠ"/>
        <s v="Změna Penzionu v Rymani na MŠ"/>
        <s v="Oprava oplocení Penzionu v Rymani"/>
        <s v="Oprava střechy školní jídleny ZŠ"/>
        <s v="Zateplení budovy školní jídelny"/>
        <s v="Zateplení budovy č.p.519, hydroizolace"/>
        <s v="Zateplení budovy č.p.555, hydroizolace, sanace archivu"/>
        <s v="Výměna vnitřních rozvodů vody, kanalizace, elektro - ZS pro dospělé"/>
        <s v="Nová budova Městského úřadu"/>
        <s v="Zvýšit kapacitu MŠ"/>
        <s v="Zateplení budovy Domova důchodců"/>
        <s v="Výměna vnitřních rozvodů budovy Domova důchodců"/>
        <s v="Výměna střešní krytiny budovy Domova důchodců"/>
        <s v="Statické zajištění části budovy Vodárny Řevnická"/>
        <s v="Oprava topení v budově Městské knihovny"/>
        <s v="Výměna střešní krytiny budovy Městské knihovny, popř. část krovu"/>
        <s v="Zateplení objektu Městské knihovny"/>
        <s v="Postupná výměna oken a dveří v budově Městské knihovny"/>
        <s v="Výměna střešní krytiny budovy Sauny"/>
        <s v="Kamerový systém - fotbalové hřiště "/>
        <s v="Zateplení budovy hasičské zbrojnice MpB"/>
        <s v="Výměna vnitřních rozvodů elektro Okál č.p.851"/>
        <s v="Kamerový systém "/>
        <s v="Stříbrná Lhota - realizace opravy silnice"/>
        <s v="Stříbrná Lhota - zajištění bezpečnosti chodců (chodníky nebo jiné řešení)"/>
        <s v="pokácení stromů na hřbitově" u="1"/>
      </sharedItems>
    </cacheField>
    <cacheField name="OSA" numFmtId="0">
      <sharedItems containsSemiMixedTypes="0" containsNonDate="0" containsString="0"/>
    </cacheField>
    <cacheField name="CÍL" numFmtId="0">
      <sharedItems containsSemiMixedTypes="0" containsNonDate="0" containsString="0"/>
    </cacheField>
    <cacheField name="OPATŘENÍ" numFmtId="49">
      <sharedItems containsSemiMixedTypes="0" containsNonDate="0" containsString="0"/>
    </cacheField>
    <cacheField name="PRIORITA" numFmtId="0">
      <sharedItems containsSemiMixedTypes="0" containsNonDate="0" containsString="0"/>
    </cacheField>
    <cacheField name="Gestor" numFmtId="0">
      <sharedItems containsSemiMixedTypes="0" containsNonDate="0" containsString="0"/>
    </cacheField>
    <cacheField name="CELKEM" numFmtId="165">
      <sharedItems containsSemiMixedTypes="0" containsNonDate="0" containsString="0"/>
    </cacheField>
    <cacheField name="Doklad" numFmtId="0">
      <sharedItems containsSemiMixedTypes="0" containsNonDate="0" containsString="0"/>
    </cacheField>
    <cacheField name="Datum" numFmtId="0">
      <sharedItems containsSemiMixedTypes="0" containsNonDate="0" containsString="0"/>
    </cacheField>
    <cacheField name="Usnesení" numFmtId="0">
      <sharedItems containsSemiMixedTypes="0" containsNonDate="0" containsString="0"/>
    </cacheField>
    <cacheField name="Jiné" numFmtId="0">
      <sharedItems containsSemiMixedTypes="0" containsNonDate="0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m/>
    <m/>
    <x v="0"/>
    <m/>
    <m/>
    <x v="0"/>
    <m/>
    <x v="0"/>
    <m/>
    <x v="0"/>
    <m/>
    <m/>
    <m/>
    <m/>
    <m/>
    <m/>
    <m/>
    <m/>
    <m/>
    <m/>
  </r>
  <r>
    <s v="OSM"/>
    <m/>
    <x v="1"/>
    <n v="6121"/>
    <m/>
    <x v="1"/>
    <m/>
    <x v="1"/>
    <s v="kompletní projekt"/>
    <x v="1"/>
    <n v="4"/>
    <s v="4.1"/>
    <s v="4.3.4"/>
    <s v="V"/>
    <s v="OSM"/>
    <n v="2000"/>
    <m/>
    <m/>
    <m/>
    <m/>
  </r>
  <r>
    <s v="OSM"/>
    <m/>
    <x v="1"/>
    <n v="6121"/>
    <m/>
    <x v="1"/>
    <m/>
    <x v="1"/>
    <s v="kompletní projekt"/>
    <x v="2"/>
    <n v="4"/>
    <s v="4.1"/>
    <s v="4.1.14"/>
    <s v="V"/>
    <s v="OSM"/>
    <n v="600"/>
    <m/>
    <m/>
    <m/>
    <m/>
  </r>
  <r>
    <s v="OSM"/>
    <m/>
    <x v="1"/>
    <n v="6121"/>
    <m/>
    <x v="1"/>
    <m/>
    <x v="1"/>
    <s v="kompletní projekt"/>
    <x v="3"/>
    <s v="4"/>
    <s v="4.1"/>
    <s v="4.1.5"/>
    <s v="V"/>
    <s v="OSM"/>
    <n v="1100"/>
    <m/>
    <m/>
    <m/>
    <m/>
  </r>
  <r>
    <s v="OSM"/>
    <m/>
    <x v="1"/>
    <m/>
    <m/>
    <x v="2"/>
    <m/>
    <x v="1"/>
    <s v="PD + nový povrch (kufr)"/>
    <x v="4"/>
    <n v="4"/>
    <s v="4.1"/>
    <s v="4.1.14"/>
    <s v="V"/>
    <s v="OSM"/>
    <n v="800"/>
    <m/>
    <m/>
    <m/>
    <m/>
  </r>
  <r>
    <s v="OSM"/>
    <m/>
    <x v="1"/>
    <n v="6121"/>
    <m/>
    <x v="1"/>
    <m/>
    <x v="1"/>
    <s v="nový povrch"/>
    <x v="5"/>
    <n v="4"/>
    <s v="4.3"/>
    <s v="4.3.4"/>
    <s v="V"/>
    <s v="OSM"/>
    <n v="600"/>
    <m/>
    <m/>
    <m/>
    <m/>
  </r>
  <r>
    <s v="OSM"/>
    <m/>
    <x v="2"/>
    <n v="6121"/>
    <m/>
    <x v="1"/>
    <m/>
    <x v="1"/>
    <s v="zpracování PD"/>
    <x v="6"/>
    <n v="4"/>
    <s v="4.1"/>
    <s v="4.1.7"/>
    <s v="V"/>
    <s v="OSM"/>
    <n v="400"/>
    <m/>
    <m/>
    <m/>
    <m/>
  </r>
  <r>
    <s v="OSM"/>
    <m/>
    <x v="1"/>
    <m/>
    <m/>
    <x v="2"/>
    <m/>
    <x v="1"/>
    <s v="oprava povrchu"/>
    <x v="7"/>
    <n v="4"/>
    <s v="4.1"/>
    <s v="4.1.14"/>
    <s v="V"/>
    <s v="OSM"/>
    <n v="650"/>
    <m/>
    <m/>
    <m/>
    <m/>
  </r>
  <r>
    <s v="OSM"/>
    <m/>
    <x v="1"/>
    <m/>
    <m/>
    <x v="2"/>
    <m/>
    <x v="1"/>
    <s v="kompletní projekt"/>
    <x v="8"/>
    <s v="4"/>
    <s v="4.1"/>
    <s v="4.1.14"/>
    <s v="V"/>
    <s v="OSM"/>
    <n v="3000"/>
    <m/>
    <m/>
    <m/>
    <m/>
  </r>
  <r>
    <s v="OSM"/>
    <m/>
    <x v="2"/>
    <n v="6121"/>
    <m/>
    <x v="1"/>
    <m/>
    <x v="1"/>
    <s v="kompletní projekt"/>
    <x v="9"/>
    <n v="4"/>
    <s v="4.1"/>
    <s v="4.1.8"/>
    <s v="V"/>
    <s v="OSM"/>
    <n v="1500"/>
    <m/>
    <m/>
    <m/>
    <m/>
  </r>
  <r>
    <s v="OSM"/>
    <m/>
    <x v="2"/>
    <n v="6121"/>
    <m/>
    <x v="1"/>
    <m/>
    <x v="1"/>
    <s v="zpracování PD"/>
    <x v="10"/>
    <n v="4"/>
    <s v="4.3"/>
    <s v="4.3.4"/>
    <s v="V"/>
    <s v="OSM"/>
    <n v="350"/>
    <m/>
    <m/>
    <m/>
    <m/>
  </r>
  <r>
    <s v="OSM"/>
    <m/>
    <x v="2"/>
    <n v="6121"/>
    <m/>
    <x v="1"/>
    <m/>
    <x v="1"/>
    <s v="zpracování PD"/>
    <x v="11"/>
    <n v="4"/>
    <s v="4.2"/>
    <s v="4.1.8"/>
    <s v="V"/>
    <s v="OSM"/>
    <n v="120"/>
    <m/>
    <m/>
    <m/>
    <m/>
  </r>
  <r>
    <s v="OSM"/>
    <m/>
    <x v="2"/>
    <n v="6121"/>
    <m/>
    <x v="1"/>
    <m/>
    <x v="1"/>
    <m/>
    <x v="12"/>
    <s v="4"/>
    <s v="4.3"/>
    <s v="4.3.4"/>
    <s v="V"/>
    <s v="OSM"/>
    <n v="100"/>
    <m/>
    <m/>
    <m/>
    <m/>
  </r>
  <r>
    <s v="OSM"/>
    <m/>
    <x v="3"/>
    <n v="6121"/>
    <m/>
    <x v="1"/>
    <m/>
    <x v="1"/>
    <s v="kompletní projekt"/>
    <x v="13"/>
    <n v="4"/>
    <s v="4.2"/>
    <s v="4.2.1"/>
    <s v="S"/>
    <s v="OSM"/>
    <n v="800"/>
    <m/>
    <m/>
    <m/>
    <m/>
  </r>
  <r>
    <s v="OSM"/>
    <m/>
    <x v="3"/>
    <n v="6121"/>
    <m/>
    <x v="1"/>
    <m/>
    <x v="1"/>
    <s v="realizace samotné stavby"/>
    <x v="14"/>
    <s v="4"/>
    <s v="4.2"/>
    <s v="4.2.3"/>
    <s v="V"/>
    <s v="OSM "/>
    <n v="1000"/>
    <m/>
    <m/>
    <m/>
    <m/>
  </r>
  <r>
    <s v="OSM"/>
    <m/>
    <x v="3"/>
    <m/>
    <m/>
    <x v="2"/>
    <m/>
    <x v="1"/>
    <m/>
    <x v="15"/>
    <s v="3"/>
    <s v="3.4"/>
    <s v="3.4.2"/>
    <s v="V"/>
    <s v="OSM"/>
    <n v="400"/>
    <m/>
    <m/>
    <m/>
    <m/>
  </r>
  <r>
    <s v="OSM"/>
    <m/>
    <x v="3"/>
    <n v="6121"/>
    <m/>
    <x v="1"/>
    <m/>
    <x v="1"/>
    <s v="kompletní projekt"/>
    <x v="16"/>
    <n v="4"/>
    <s v="4.2"/>
    <s v="4.2.1"/>
    <s v="S"/>
    <s v="OSM"/>
    <n v="2400"/>
    <m/>
    <m/>
    <m/>
    <m/>
  </r>
  <r>
    <s v="OSM"/>
    <m/>
    <x v="3"/>
    <n v="6121"/>
    <m/>
    <x v="1"/>
    <m/>
    <x v="1"/>
    <s v="kompletní projekt"/>
    <x v="17"/>
    <n v="4"/>
    <s v="4.2"/>
    <s v="4.2.3"/>
    <s v="V"/>
    <s v="OSM"/>
    <n v="500"/>
    <m/>
    <m/>
    <m/>
    <m/>
  </r>
  <r>
    <s v="OSM"/>
    <m/>
    <x v="3"/>
    <n v="6121"/>
    <m/>
    <x v="1"/>
    <m/>
    <x v="2"/>
    <s v="realizace samotné stavby"/>
    <x v="18"/>
    <n v="4"/>
    <s v="4.2"/>
    <s v="4.2.1"/>
    <s v="S"/>
    <s v="OSM"/>
    <n v="500"/>
    <m/>
    <m/>
    <m/>
    <m/>
  </r>
  <r>
    <s v="OSM"/>
    <m/>
    <x v="3"/>
    <m/>
    <m/>
    <x v="2"/>
    <m/>
    <x v="1"/>
    <m/>
    <x v="19"/>
    <n v="4"/>
    <s v="4.2"/>
    <s v="4.2.3"/>
    <s v="V"/>
    <s v="OSM"/>
    <n v="800"/>
    <m/>
    <m/>
    <m/>
    <m/>
  </r>
  <r>
    <s v="OSM"/>
    <m/>
    <x v="3"/>
    <m/>
    <m/>
    <x v="2"/>
    <m/>
    <x v="1"/>
    <m/>
    <x v="20"/>
    <n v="4"/>
    <s v="4.2"/>
    <s v="4.2.3"/>
    <s v="V"/>
    <s v="OSM"/>
    <n v="750"/>
    <m/>
    <m/>
    <m/>
    <m/>
  </r>
  <r>
    <s v="OSM"/>
    <m/>
    <x v="3"/>
    <n v="6121"/>
    <m/>
    <x v="1"/>
    <m/>
    <x v="1"/>
    <s v="realizace samotné stavby"/>
    <x v="21"/>
    <n v="4"/>
    <s v="4.2"/>
    <s v="4.2.1"/>
    <s v="S"/>
    <s v="OSM"/>
    <n v="350"/>
    <m/>
    <m/>
    <m/>
    <m/>
  </r>
  <r>
    <s v="OSM"/>
    <m/>
    <x v="4"/>
    <n v="6121"/>
    <m/>
    <x v="1"/>
    <m/>
    <x v="1"/>
    <s v="kompletní projekt"/>
    <x v="22"/>
    <n v="4"/>
    <s v="4.2"/>
    <s v="4.2.1"/>
    <s v="V"/>
    <s v="OSM"/>
    <n v="4250"/>
    <m/>
    <m/>
    <m/>
    <m/>
  </r>
  <r>
    <s v="OSM"/>
    <m/>
    <x v="4"/>
    <m/>
    <m/>
    <x v="3"/>
    <m/>
    <x v="1"/>
    <m/>
    <x v="23"/>
    <n v="4"/>
    <s v="4.2"/>
    <s v="4.2.3"/>
    <s v="V"/>
    <s v="OSM"/>
    <n v="1000"/>
    <m/>
    <m/>
    <m/>
    <m/>
  </r>
  <r>
    <s v="OSM"/>
    <m/>
    <x v="4"/>
    <n v="6121"/>
    <m/>
    <x v="1"/>
    <m/>
    <x v="1"/>
    <s v="realizace samotné stavby"/>
    <x v="24"/>
    <n v="4"/>
    <s v="4.2"/>
    <s v="4.2.1"/>
    <s v="S"/>
    <s v="OSM"/>
    <n v="450"/>
    <m/>
    <m/>
    <m/>
    <m/>
  </r>
  <r>
    <s v="OSM"/>
    <m/>
    <x v="5"/>
    <m/>
    <m/>
    <x v="2"/>
    <m/>
    <x v="3"/>
    <s v="kompletní projekt"/>
    <x v="25"/>
    <s v="3"/>
    <s v="3.4"/>
    <s v="3.4.1"/>
    <s v="V"/>
    <s v="OSM"/>
    <n v="6000"/>
    <m/>
    <m/>
    <m/>
    <m/>
  </r>
  <r>
    <s v="OSM"/>
    <m/>
    <x v="6"/>
    <n v="6121"/>
    <m/>
    <x v="1"/>
    <m/>
    <x v="3"/>
    <s v="kompletní projekt"/>
    <x v="26"/>
    <n v="1"/>
    <s v="1.2"/>
    <s v="1.2.8"/>
    <s v="N"/>
    <s v="OSM"/>
    <n v="900"/>
    <m/>
    <m/>
    <m/>
    <m/>
  </r>
  <r>
    <s v="OSM"/>
    <m/>
    <x v="7"/>
    <n v="6121"/>
    <m/>
    <x v="1"/>
    <m/>
    <x v="2"/>
    <m/>
    <x v="27"/>
    <s v="2"/>
    <s v="2.6"/>
    <s v="2.6.9"/>
    <s v="S"/>
    <s v="OSM"/>
    <n v="500"/>
    <m/>
    <m/>
    <m/>
    <m/>
  </r>
  <r>
    <s v="OSM"/>
    <m/>
    <x v="7"/>
    <n v="6121"/>
    <m/>
    <x v="1"/>
    <m/>
    <x v="3"/>
    <s v="projektová dokumentace"/>
    <x v="28"/>
    <s v="2"/>
    <s v="2.6"/>
    <s v="2.6.9"/>
    <s v="S"/>
    <s v="OSM"/>
    <n v="100"/>
    <m/>
    <m/>
    <m/>
    <m/>
  </r>
  <r>
    <s v="OSM"/>
    <m/>
    <x v="8"/>
    <n v="5171"/>
    <n v="7700"/>
    <x v="2"/>
    <m/>
    <x v="1"/>
    <m/>
    <x v="29"/>
    <n v="2"/>
    <s v="2.1"/>
    <s v="2.1.6"/>
    <s v="S"/>
    <s v="OSM"/>
    <n v="150"/>
    <m/>
    <m/>
    <m/>
    <m/>
  </r>
  <r>
    <s v="OSM"/>
    <m/>
    <x v="8"/>
    <n v="6121"/>
    <n v="7710"/>
    <x v="1"/>
    <m/>
    <x v="1"/>
    <s v="kompletní projekt"/>
    <x v="30"/>
    <n v="1"/>
    <s v="1.1"/>
    <s v="1.1.6"/>
    <s v="S"/>
    <s v="OSM"/>
    <n v="800"/>
    <m/>
    <m/>
    <m/>
    <m/>
  </r>
  <r>
    <s v="OSM"/>
    <m/>
    <x v="8"/>
    <n v="6121"/>
    <n v="7721"/>
    <x v="1"/>
    <m/>
    <x v="1"/>
    <s v="kompletní projekt"/>
    <x v="31"/>
    <n v="1"/>
    <s v="1.1"/>
    <s v="1.1.2"/>
    <s v="V"/>
    <s v="OSM"/>
    <n v="700"/>
    <m/>
    <m/>
    <m/>
    <m/>
  </r>
  <r>
    <s v="OSM"/>
    <m/>
    <x v="8"/>
    <n v="6121"/>
    <n v="7950"/>
    <x v="1"/>
    <m/>
    <x v="2"/>
    <s v="kompletní projekt"/>
    <x v="32"/>
    <n v="1"/>
    <s v="1.1"/>
    <s v="1.1.2"/>
    <s v="V"/>
    <s v="OSM"/>
    <n v="550"/>
    <m/>
    <m/>
    <m/>
    <m/>
  </r>
  <r>
    <s v="OSM"/>
    <m/>
    <x v="8"/>
    <n v="5171"/>
    <n v="7950"/>
    <x v="2"/>
    <m/>
    <x v="1"/>
    <m/>
    <x v="33"/>
    <n v="2"/>
    <s v="2.1"/>
    <s v="2.1.6"/>
    <s v="S"/>
    <s v="OSM"/>
    <n v="150"/>
    <m/>
    <m/>
    <m/>
    <m/>
  </r>
  <r>
    <s v="OSM"/>
    <m/>
    <x v="8"/>
    <n v="5171"/>
    <n v="7721"/>
    <x v="2"/>
    <m/>
    <x v="1"/>
    <s v="kompletní projekt"/>
    <x v="34"/>
    <n v="2"/>
    <s v="2.1"/>
    <s v="2.1.6"/>
    <s v="S"/>
    <s v="OSM"/>
    <n v="2800"/>
    <m/>
    <m/>
    <m/>
    <m/>
  </r>
  <r>
    <s v="OSM"/>
    <m/>
    <x v="8"/>
    <n v="6121"/>
    <n v="7721"/>
    <x v="1"/>
    <m/>
    <x v="2"/>
    <s v="kompletní projekt"/>
    <x v="35"/>
    <n v="2"/>
    <s v="2.1"/>
    <s v="2.1.6"/>
    <s v="S"/>
    <s v="OSM"/>
    <n v="2500"/>
    <m/>
    <m/>
    <m/>
    <m/>
  </r>
  <r>
    <s v="OSM"/>
    <m/>
    <x v="8"/>
    <n v="6121"/>
    <n v="7770"/>
    <x v="1"/>
    <m/>
    <x v="2"/>
    <s v="kompletní projekt"/>
    <x v="36"/>
    <n v="2"/>
    <s v="2.1"/>
    <s v="2.1.6"/>
    <s v="S"/>
    <s v="OSM"/>
    <n v="3500"/>
    <m/>
    <m/>
    <m/>
    <m/>
  </r>
  <r>
    <s v="OSM"/>
    <m/>
    <x v="8"/>
    <n v="6121"/>
    <n v="7790"/>
    <x v="1"/>
    <m/>
    <x v="3"/>
    <s v="kompletní projekt"/>
    <x v="37"/>
    <n v="2"/>
    <s v="2.1"/>
    <s v="2.1.6"/>
    <s v="S"/>
    <s v="OSM"/>
    <n v="4500"/>
    <m/>
    <m/>
    <m/>
    <m/>
  </r>
  <r>
    <s v="OSM"/>
    <m/>
    <x v="8"/>
    <n v="5171"/>
    <n v="7810"/>
    <x v="2"/>
    <m/>
    <x v="4"/>
    <s v="kompletní projekt"/>
    <x v="38"/>
    <n v="2"/>
    <s v="2.1"/>
    <s v="2.1.6"/>
    <s v="S"/>
    <s v="OSM"/>
    <n v="4500"/>
    <m/>
    <m/>
    <m/>
    <m/>
  </r>
  <r>
    <s v="OSM"/>
    <m/>
    <x v="8"/>
    <n v="6121"/>
    <n v="42"/>
    <x v="1"/>
    <m/>
    <x v="1"/>
    <s v="stavba"/>
    <x v="39"/>
    <n v="1"/>
    <s v="1.6"/>
    <s v="1.6.1"/>
    <s v="V"/>
    <s v="OSM"/>
    <n v="40000"/>
    <m/>
    <m/>
    <m/>
    <m/>
  </r>
  <r>
    <s v="OSM"/>
    <m/>
    <x v="8"/>
    <n v="6121"/>
    <n v="42"/>
    <x v="1"/>
    <m/>
    <x v="3"/>
    <s v="stavba"/>
    <x v="39"/>
    <n v="1"/>
    <s v="1.6"/>
    <s v="1.6.1"/>
    <s v="V"/>
    <s v="OSM"/>
    <n v="50000"/>
    <m/>
    <m/>
    <m/>
    <m/>
  </r>
  <r>
    <s v="OSM"/>
    <m/>
    <x v="8"/>
    <n v="6121"/>
    <n v="42"/>
    <x v="1"/>
    <m/>
    <x v="5"/>
    <m/>
    <x v="40"/>
    <s v="1"/>
    <s v="1.1"/>
    <s v="1.1.2"/>
    <s v="V"/>
    <s v="OSM"/>
    <n v="0"/>
    <m/>
    <m/>
    <m/>
    <m/>
  </r>
  <r>
    <s v="OSM"/>
    <m/>
    <x v="8"/>
    <n v="5171"/>
    <n v="7940"/>
    <x v="1"/>
    <m/>
    <x v="2"/>
    <s v="kompletní projekt"/>
    <x v="41"/>
    <n v="2"/>
    <s v="2.3"/>
    <s v="2.3.5"/>
    <s v="V"/>
    <s v="OSM"/>
    <n v="0"/>
    <m/>
    <m/>
    <m/>
    <m/>
  </r>
  <r>
    <s v="OSM"/>
    <m/>
    <x v="8"/>
    <n v="5171"/>
    <n v="7940"/>
    <x v="2"/>
    <m/>
    <x v="6"/>
    <m/>
    <x v="42"/>
    <n v="2"/>
    <s v="2.3"/>
    <s v="2.3.5"/>
    <s v="V"/>
    <s v="OSM"/>
    <m/>
    <m/>
    <m/>
    <m/>
    <m/>
  </r>
  <r>
    <s v="OSM"/>
    <m/>
    <x v="8"/>
    <n v="5171"/>
    <n v="7940"/>
    <x v="2"/>
    <m/>
    <x v="7"/>
    <m/>
    <x v="43"/>
    <n v="2"/>
    <s v="2.3"/>
    <s v="2.3.5"/>
    <s v="V"/>
    <s v="OSM"/>
    <m/>
    <m/>
    <m/>
    <m/>
    <m/>
  </r>
  <r>
    <s v="OSM"/>
    <m/>
    <x v="8"/>
    <n v="5171"/>
    <n v="7206"/>
    <x v="2"/>
    <m/>
    <x v="7"/>
    <m/>
    <x v="44"/>
    <n v="2"/>
    <s v="2.1"/>
    <s v="2.1.6"/>
    <s v="S"/>
    <s v="OSM"/>
    <m/>
    <m/>
    <m/>
    <m/>
    <m/>
  </r>
  <r>
    <s v="OSM"/>
    <m/>
    <x v="8"/>
    <n v="5171"/>
    <n v="7840"/>
    <x v="2"/>
    <m/>
    <x v="1"/>
    <m/>
    <x v="45"/>
    <n v="2"/>
    <s v="2.1"/>
    <s v="2.1.6"/>
    <s v="S"/>
    <s v="OSM"/>
    <n v="200"/>
    <m/>
    <m/>
    <m/>
    <m/>
  </r>
  <r>
    <s v="OSM"/>
    <m/>
    <x v="8"/>
    <n v="5171"/>
    <n v="7840"/>
    <x v="2"/>
    <m/>
    <x v="2"/>
    <m/>
    <x v="46"/>
    <n v="2"/>
    <s v="2.1"/>
    <s v="2.1.6"/>
    <s v="S"/>
    <s v="OSM"/>
    <m/>
    <m/>
    <m/>
    <m/>
    <m/>
  </r>
  <r>
    <s v="OSM"/>
    <m/>
    <x v="8"/>
    <n v="6121"/>
    <n v="7840"/>
    <x v="1"/>
    <m/>
    <x v="8"/>
    <s v="kompletní projekt"/>
    <x v="47"/>
    <n v="2"/>
    <s v="2.1"/>
    <s v="2.1.6"/>
    <s v="S"/>
    <s v="OSM"/>
    <m/>
    <m/>
    <m/>
    <m/>
    <m/>
  </r>
  <r>
    <s v="OSM"/>
    <m/>
    <x v="8"/>
    <n v="6121"/>
    <n v="7840"/>
    <x v="1"/>
    <m/>
    <x v="2"/>
    <m/>
    <x v="48"/>
    <n v="2"/>
    <s v="2.1"/>
    <s v="2.1.6"/>
    <s v="S"/>
    <s v="OSM"/>
    <m/>
    <m/>
    <m/>
    <m/>
    <m/>
  </r>
  <r>
    <s v="OSM"/>
    <m/>
    <x v="8"/>
    <n v="6121"/>
    <n v="7860"/>
    <x v="1"/>
    <m/>
    <x v="7"/>
    <m/>
    <x v="49"/>
    <n v="2"/>
    <s v="2.1"/>
    <s v="2.1.6"/>
    <s v="S"/>
    <s v="OSM"/>
    <m/>
    <m/>
    <m/>
    <m/>
    <m/>
  </r>
  <r>
    <s v="OSM"/>
    <m/>
    <x v="8"/>
    <n v="6121"/>
    <n v="7930"/>
    <x v="1"/>
    <m/>
    <x v="9"/>
    <s v="kompletní projekt + mžnost zařazení do kamerového systému MP"/>
    <x v="50"/>
    <n v="2"/>
    <s v="2.6"/>
    <s v="2.6.4"/>
    <s v="V"/>
    <s v="OSM"/>
    <m/>
    <m/>
    <m/>
    <m/>
    <m/>
  </r>
  <r>
    <s v="OSM"/>
    <m/>
    <x v="8"/>
    <n v="6121"/>
    <n v="7890"/>
    <x v="1"/>
    <m/>
    <x v="1"/>
    <s v="kompletní projekt"/>
    <x v="51"/>
    <n v="2"/>
    <s v="2.1"/>
    <s v="2.1.6"/>
    <s v="S"/>
    <s v="OSM"/>
    <n v="3800"/>
    <m/>
    <m/>
    <m/>
    <m/>
  </r>
  <r>
    <s v="OSM"/>
    <m/>
    <x v="8"/>
    <n v="5171"/>
    <n v="7992"/>
    <x v="2"/>
    <m/>
    <x v="3"/>
    <m/>
    <x v="52"/>
    <n v="2"/>
    <s v="2.1"/>
    <s v="2.1.6"/>
    <s v="S"/>
    <s v="OSM"/>
    <m/>
    <m/>
    <m/>
    <m/>
    <m/>
  </r>
  <r>
    <s v="OSM"/>
    <m/>
    <x v="8"/>
    <n v="6121"/>
    <m/>
    <x v="1"/>
    <m/>
    <x v="10"/>
    <m/>
    <x v="53"/>
    <n v="2"/>
    <s v="2.6"/>
    <s v="2.6.4"/>
    <s v="V"/>
    <s v="OSM"/>
    <m/>
    <m/>
    <m/>
    <m/>
    <m/>
  </r>
  <r>
    <s v="OSM"/>
    <m/>
    <x v="1"/>
    <n v="5171"/>
    <m/>
    <x v="2"/>
    <m/>
    <x v="11"/>
    <s v="kompletní projekt"/>
    <x v="54"/>
    <s v="4"/>
    <s v="4.1"/>
    <s v="4.1.1"/>
    <s v="V"/>
    <s v="OSM"/>
    <m/>
    <m/>
    <m/>
    <m/>
    <m/>
  </r>
  <r>
    <s v="OSM"/>
    <m/>
    <x v="2"/>
    <n v="6121"/>
    <m/>
    <x v="1"/>
    <m/>
    <x v="11"/>
    <s v="kompletní projekt"/>
    <x v="55"/>
    <s v="4"/>
    <s v="4.1"/>
    <s v="4.1.7"/>
    <s v="V"/>
    <s v="OSM"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  <r>
    <m/>
    <m/>
    <x v="0"/>
    <m/>
    <m/>
    <x v="0"/>
    <m/>
    <x v="0"/>
    <m/>
    <x v="0"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Kontingenční tabulka5" cacheId="0" applyNumberFormats="0" applyBorderFormats="0" applyFontFormats="0" applyPatternFormats="0" applyAlignmentFormats="0" applyWidthHeightFormats="1" dataCaption="Hodnoty" updatedVersion="6" minRefreshableVersion="3" useAutoFormatting="1" createdVersion="6" indent="0" showHeaders="0" outline="1" outlineData="1" multipleFieldFilters="0">
  <location ref="U1:AE2" firstHeaderRow="0" firstDataRow="1" firstDataCol="1"/>
  <pivotFields count="20">
    <pivotField showAll="0"/>
    <pivotField showAll="0"/>
    <pivotField axis="axisCol" showAll="0">
      <items count="11">
        <item x="1"/>
        <item x="2"/>
        <item x="3"/>
        <item x="4"/>
        <item x="5"/>
        <item x="6"/>
        <item x="7"/>
        <item x="8"/>
        <item x="0"/>
        <item m="1"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</pivotFields>
  <rowItems count="1">
    <i/>
  </rowItems>
  <colFields count="1">
    <field x="2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oučet z CELKEM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8CB9D46-A722-4A53-B92A-0F08D17D8F7C}" name="Kontingenční tabulka5" cacheId="0" applyNumberFormats="0" applyBorderFormats="0" applyFontFormats="0" applyPatternFormats="0" applyAlignmentFormats="0" applyWidthHeightFormats="1" dataCaption="Hodnoty" updatedVersion="6" minRefreshableVersion="3" useAutoFormatting="1" createdVersion="6" indent="0" showHeaders="0" outline="1" outlineData="1" multipleFieldFilters="0">
  <location ref="U1:AE2" firstHeaderRow="0" firstDataRow="1" firstDataCol="1"/>
  <pivotFields count="20">
    <pivotField showAll="0"/>
    <pivotField showAll="0"/>
    <pivotField axis="axisCol" showAll="0">
      <items count="11">
        <item x="1"/>
        <item x="2"/>
        <item x="3"/>
        <item x="4"/>
        <item x="5"/>
        <item x="6"/>
        <item x="7"/>
        <item x="8"/>
        <item x="0"/>
        <item m="1"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</pivotFields>
  <rowItems count="1">
    <i/>
  </rowItems>
  <colFields count="1">
    <field x="2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oučet z CELKEM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I616"/>
  <sheetViews>
    <sheetView view="pageBreakPreview" zoomScale="88" zoomScaleNormal="88" zoomScaleSheetLayoutView="88" workbookViewId="0">
      <pane xSplit="10" ySplit="10" topLeftCell="K35" activePane="bottomRight" state="frozen"/>
      <selection pane="topRight"/>
      <selection pane="bottomLeft"/>
      <selection pane="bottomRight" activeCell="A55" sqref="A55:XFD55"/>
    </sheetView>
  </sheetViews>
  <sheetFormatPr defaultColWidth="9" defaultRowHeight="13.2" x14ac:dyDescent="0.25"/>
  <cols>
    <col min="1" max="5" width="8.88671875" style="3"/>
    <col min="6" max="6" width="9.6640625" style="3" customWidth="1"/>
    <col min="7" max="7" width="9.44140625" style="3" hidden="1" customWidth="1"/>
    <col min="8" max="8" width="8.88671875" style="3"/>
    <col min="9" max="9" width="39.6640625" style="3" customWidth="1"/>
    <col min="10" max="10" width="68.109375" style="4" customWidth="1"/>
    <col min="11" max="11" width="8.88671875" style="3"/>
    <col min="12" max="12" width="9.6640625" style="3" customWidth="1"/>
    <col min="13" max="13" width="10.109375" style="5" customWidth="1"/>
    <col min="14" max="15" width="8.88671875" style="3"/>
    <col min="16" max="16" width="19" style="3" customWidth="1"/>
    <col min="17" max="17" width="16.6640625" style="3" hidden="1" customWidth="1"/>
    <col min="18" max="18" width="18.6640625" style="3" hidden="1" customWidth="1"/>
    <col min="19" max="19" width="22.33203125" style="3" hidden="1" customWidth="1"/>
    <col min="20" max="20" width="32.33203125" style="3" hidden="1" customWidth="1"/>
    <col min="21" max="21" width="17.5546875" style="3" hidden="1" customWidth="1"/>
    <col min="22" max="28" width="5" style="3" hidden="1" customWidth="1"/>
    <col min="29" max="29" width="7" style="5" hidden="1" customWidth="1"/>
    <col min="30" max="30" width="9.44140625" hidden="1" customWidth="1"/>
    <col min="31" max="32" width="14.6640625" hidden="1" customWidth="1"/>
    <col min="33" max="33" width="19.33203125" hidden="1" customWidth="1"/>
    <col min="34" max="34" width="6.109375" customWidth="1"/>
  </cols>
  <sheetData>
    <row r="1" spans="1:35" ht="21" customHeight="1" x14ac:dyDescent="0.25">
      <c r="A1" s="329" t="s">
        <v>0</v>
      </c>
      <c r="B1" s="330"/>
      <c r="C1" s="330"/>
      <c r="D1" s="330"/>
      <c r="E1" s="330"/>
      <c r="F1" s="331"/>
      <c r="H1" s="329" t="s">
        <v>1</v>
      </c>
      <c r="I1" s="331"/>
      <c r="J1" s="343" t="s">
        <v>2</v>
      </c>
      <c r="K1" s="337" t="s">
        <v>3</v>
      </c>
      <c r="L1" s="338"/>
      <c r="M1" s="338"/>
      <c r="N1" s="338"/>
      <c r="O1" s="338"/>
      <c r="P1" s="323" t="s">
        <v>183</v>
      </c>
      <c r="Q1" s="13"/>
      <c r="R1" s="13"/>
      <c r="S1" s="13"/>
      <c r="T1" s="13"/>
      <c r="U1"/>
      <c r="V1">
        <v>2212</v>
      </c>
      <c r="W1">
        <v>2219</v>
      </c>
      <c r="X1">
        <v>2310</v>
      </c>
      <c r="Y1">
        <v>2321</v>
      </c>
      <c r="Z1">
        <v>2341</v>
      </c>
      <c r="AA1">
        <v>3421</v>
      </c>
      <c r="AB1">
        <v>3631</v>
      </c>
      <c r="AC1">
        <v>3639</v>
      </c>
      <c r="AD1" t="s">
        <v>4</v>
      </c>
      <c r="AE1" t="s">
        <v>5</v>
      </c>
      <c r="AG1" s="39"/>
      <c r="AH1" s="39"/>
    </row>
    <row r="2" spans="1:35" ht="13.2" customHeight="1" x14ac:dyDescent="0.25">
      <c r="A2" s="332"/>
      <c r="B2" s="333"/>
      <c r="C2" s="333"/>
      <c r="D2" s="333"/>
      <c r="E2" s="333"/>
      <c r="F2" s="334"/>
      <c r="H2" s="332"/>
      <c r="I2" s="334"/>
      <c r="J2" s="344"/>
      <c r="K2" s="339"/>
      <c r="L2" s="340"/>
      <c r="M2" s="340"/>
      <c r="N2" s="340"/>
      <c r="O2" s="340"/>
      <c r="P2" s="324"/>
      <c r="Q2" s="14"/>
      <c r="R2" s="14"/>
      <c r="S2" s="14"/>
      <c r="T2" s="14"/>
      <c r="U2" t="s">
        <v>6</v>
      </c>
      <c r="V2" s="28">
        <v>8750</v>
      </c>
      <c r="W2" s="28">
        <v>2470</v>
      </c>
      <c r="X2" s="28">
        <v>7500</v>
      </c>
      <c r="Y2" s="28">
        <v>5700</v>
      </c>
      <c r="Z2" s="28">
        <v>6000</v>
      </c>
      <c r="AA2" s="28">
        <v>900</v>
      </c>
      <c r="AB2" s="28">
        <v>600</v>
      </c>
      <c r="AC2" s="28">
        <v>114150</v>
      </c>
      <c r="AD2" s="28"/>
      <c r="AE2" s="28">
        <v>146070</v>
      </c>
    </row>
    <row r="3" spans="1:35" ht="13.2" customHeight="1" thickBot="1" x14ac:dyDescent="0.3">
      <c r="A3" s="332"/>
      <c r="B3" s="333"/>
      <c r="C3" s="333"/>
      <c r="D3" s="333"/>
      <c r="E3" s="333"/>
      <c r="F3" s="334"/>
      <c r="H3" s="332"/>
      <c r="I3" s="334"/>
      <c r="J3" s="344"/>
      <c r="K3" s="339"/>
      <c r="L3" s="340"/>
      <c r="M3" s="340"/>
      <c r="N3" s="340"/>
      <c r="O3" s="340"/>
      <c r="P3" s="325"/>
      <c r="Q3" s="14"/>
      <c r="R3" s="14"/>
      <c r="S3" s="14"/>
      <c r="T3" s="14"/>
      <c r="U3" s="29" t="s">
        <v>7</v>
      </c>
      <c r="V3" s="30"/>
      <c r="W3" s="30"/>
      <c r="X3" s="30"/>
      <c r="Y3" s="30"/>
      <c r="Z3" s="30"/>
      <c r="AA3" s="30"/>
      <c r="AB3" s="30"/>
      <c r="AC3" s="30"/>
      <c r="AD3" s="30"/>
      <c r="AE3" s="37"/>
      <c r="AF3" s="38"/>
    </row>
    <row r="4" spans="1:35" ht="13.2" customHeight="1" x14ac:dyDescent="0.25">
      <c r="A4" s="332"/>
      <c r="B4" s="333"/>
      <c r="C4" s="333"/>
      <c r="D4" s="333"/>
      <c r="E4" s="333"/>
      <c r="F4" s="334"/>
      <c r="H4" s="332"/>
      <c r="I4" s="334"/>
      <c r="J4" s="344"/>
      <c r="K4" s="339"/>
      <c r="L4" s="340"/>
      <c r="M4" s="340"/>
      <c r="N4" s="340"/>
      <c r="O4" s="340"/>
      <c r="P4" s="44"/>
      <c r="Q4" s="14"/>
      <c r="R4" s="14"/>
      <c r="S4" s="14"/>
      <c r="T4" s="14"/>
      <c r="U4" t="s">
        <v>8</v>
      </c>
      <c r="V4"/>
      <c r="W4"/>
      <c r="X4"/>
      <c r="Y4"/>
      <c r="Z4"/>
      <c r="AA4"/>
      <c r="AB4"/>
      <c r="AC4">
        <v>90000</v>
      </c>
    </row>
    <row r="5" spans="1:35" ht="13.2" customHeight="1" thickBot="1" x14ac:dyDescent="0.3">
      <c r="A5" s="332"/>
      <c r="B5" s="333"/>
      <c r="C5" s="333"/>
      <c r="D5" s="333"/>
      <c r="E5" s="333"/>
      <c r="F5" s="334"/>
      <c r="H5" s="332"/>
      <c r="I5" s="334"/>
      <c r="J5" s="345"/>
      <c r="K5" s="339"/>
      <c r="L5" s="340"/>
      <c r="M5" s="340"/>
      <c r="N5" s="340"/>
      <c r="O5" s="340"/>
      <c r="P5" s="326"/>
      <c r="Q5" s="14"/>
      <c r="R5" s="14"/>
      <c r="S5" s="14"/>
      <c r="T5" s="14"/>
      <c r="U5" t="s">
        <v>9</v>
      </c>
      <c r="V5"/>
      <c r="W5"/>
      <c r="AC5" s="5" t="s">
        <v>10</v>
      </c>
    </row>
    <row r="6" spans="1:35" ht="13.2" customHeight="1" x14ac:dyDescent="0.25">
      <c r="A6" s="332"/>
      <c r="B6" s="333"/>
      <c r="C6" s="333"/>
      <c r="D6" s="333"/>
      <c r="E6" s="333"/>
      <c r="F6" s="334"/>
      <c r="H6" s="332"/>
      <c r="I6" s="334"/>
      <c r="J6" s="346" t="s">
        <v>11</v>
      </c>
      <c r="K6" s="339"/>
      <c r="L6" s="340"/>
      <c r="M6" s="340"/>
      <c r="N6" s="340"/>
      <c r="O6" s="340"/>
      <c r="P6" s="326"/>
      <c r="Q6" s="14"/>
      <c r="R6" s="14"/>
      <c r="S6" s="14"/>
      <c r="T6" s="14"/>
      <c r="U6" t="s">
        <v>12</v>
      </c>
      <c r="V6"/>
      <c r="W6"/>
      <c r="AC6" s="5" t="s">
        <v>10</v>
      </c>
    </row>
    <row r="7" spans="1:35" ht="13.2" customHeight="1" thickBot="1" x14ac:dyDescent="0.3">
      <c r="A7" s="332"/>
      <c r="B7" s="333"/>
      <c r="C7" s="333"/>
      <c r="D7" s="333"/>
      <c r="E7" s="333"/>
      <c r="F7" s="334"/>
      <c r="H7" s="332"/>
      <c r="I7" s="334"/>
      <c r="J7" s="347"/>
      <c r="K7" s="339"/>
      <c r="L7" s="340"/>
      <c r="M7" s="340"/>
      <c r="N7" s="340"/>
      <c r="O7" s="340"/>
      <c r="P7" s="46"/>
      <c r="Q7" s="14"/>
      <c r="R7" s="14"/>
      <c r="S7" s="14"/>
      <c r="T7" s="14"/>
      <c r="U7"/>
      <c r="V7"/>
      <c r="W7"/>
      <c r="AC7" s="5" t="s">
        <v>10</v>
      </c>
    </row>
    <row r="8" spans="1:35" ht="13.2" customHeight="1" x14ac:dyDescent="0.25">
      <c r="A8" s="332"/>
      <c r="B8" s="333"/>
      <c r="C8" s="333"/>
      <c r="D8" s="333"/>
      <c r="E8" s="333"/>
      <c r="F8" s="334"/>
      <c r="H8" s="332"/>
      <c r="I8" s="334"/>
      <c r="J8" s="348">
        <v>43864</v>
      </c>
      <c r="K8" s="339"/>
      <c r="L8" s="340"/>
      <c r="M8" s="340"/>
      <c r="N8" s="340"/>
      <c r="O8" s="340"/>
      <c r="P8" s="327"/>
      <c r="Q8" s="14"/>
      <c r="R8" s="14"/>
      <c r="S8" s="14"/>
      <c r="T8" s="14"/>
    </row>
    <row r="9" spans="1:35" ht="13.95" customHeight="1" thickBot="1" x14ac:dyDescent="0.3">
      <c r="A9" s="332"/>
      <c r="B9" s="333"/>
      <c r="C9" s="333"/>
      <c r="D9" s="333"/>
      <c r="E9" s="333"/>
      <c r="F9" s="334"/>
      <c r="G9" s="6"/>
      <c r="H9" s="335"/>
      <c r="I9" s="336"/>
      <c r="J9" s="349"/>
      <c r="K9" s="341"/>
      <c r="L9" s="342"/>
      <c r="M9" s="342"/>
      <c r="N9" s="342"/>
      <c r="O9" s="342"/>
      <c r="P9" s="328"/>
      <c r="Q9" s="14"/>
      <c r="R9" s="14"/>
      <c r="S9" s="14"/>
      <c r="T9" s="14"/>
      <c r="AF9" s="29"/>
      <c r="AG9" s="38"/>
      <c r="AH9" s="38"/>
      <c r="AI9" s="38"/>
    </row>
    <row r="10" spans="1:35" ht="14.4" thickBot="1" x14ac:dyDescent="0.35">
      <c r="A10" s="7" t="s">
        <v>13</v>
      </c>
      <c r="B10" s="8" t="s">
        <v>14</v>
      </c>
      <c r="C10" s="8" t="s">
        <v>15</v>
      </c>
      <c r="D10" s="9" t="s">
        <v>16</v>
      </c>
      <c r="E10" s="9" t="s">
        <v>17</v>
      </c>
      <c r="F10" s="9" t="s">
        <v>18</v>
      </c>
      <c r="G10" s="10" t="s">
        <v>19</v>
      </c>
      <c r="H10" s="8" t="s">
        <v>20</v>
      </c>
      <c r="I10" s="15" t="s">
        <v>21</v>
      </c>
      <c r="J10" s="16" t="s">
        <v>22</v>
      </c>
      <c r="K10" s="17" t="s">
        <v>23</v>
      </c>
      <c r="L10" s="18" t="s">
        <v>24</v>
      </c>
      <c r="M10" s="18" t="s">
        <v>25</v>
      </c>
      <c r="N10" s="9" t="s">
        <v>26</v>
      </c>
      <c r="O10" s="9" t="s">
        <v>27</v>
      </c>
      <c r="P10" s="45" t="s">
        <v>28</v>
      </c>
      <c r="Q10" s="9" t="s">
        <v>29</v>
      </c>
      <c r="R10" s="9" t="s">
        <v>30</v>
      </c>
      <c r="S10" s="9" t="s">
        <v>31</v>
      </c>
      <c r="T10" s="9" t="s">
        <v>32</v>
      </c>
      <c r="U10" s="31" t="s">
        <v>33</v>
      </c>
      <c r="V10" s="32">
        <f t="shared" ref="V10:AC10" si="0">+V2-V5-V4-V6-V7-V8-V9</f>
        <v>8750</v>
      </c>
      <c r="W10" s="32">
        <f t="shared" si="0"/>
        <v>2470</v>
      </c>
      <c r="X10" s="32">
        <f t="shared" si="0"/>
        <v>7500</v>
      </c>
      <c r="Y10" s="32">
        <f t="shared" si="0"/>
        <v>5700</v>
      </c>
      <c r="Z10" s="32">
        <f t="shared" si="0"/>
        <v>6000</v>
      </c>
      <c r="AA10" s="32">
        <f t="shared" si="0"/>
        <v>900</v>
      </c>
      <c r="AB10" s="32">
        <f t="shared" si="0"/>
        <v>600</v>
      </c>
      <c r="AC10" s="32">
        <f t="shared" si="0"/>
        <v>24150</v>
      </c>
      <c r="AD10" s="32">
        <f t="shared" ref="AD10:AF10" si="1">+AD2-AD5-AD4-AD6-AD7-AD8-AD9</f>
        <v>0</v>
      </c>
      <c r="AE10" s="32">
        <f t="shared" si="1"/>
        <v>146070</v>
      </c>
      <c r="AF10" s="32">
        <f t="shared" si="1"/>
        <v>0</v>
      </c>
    </row>
    <row r="11" spans="1:35" x14ac:dyDescent="0.25">
      <c r="I11" s="19"/>
      <c r="J11" s="19"/>
      <c r="K11" s="5"/>
      <c r="L11" s="5"/>
      <c r="N11" s="20"/>
      <c r="P11" s="21"/>
      <c r="U11" s="33" t="s">
        <v>34</v>
      </c>
      <c r="V11" s="34"/>
      <c r="W11" s="35"/>
      <c r="X11" s="29"/>
      <c r="Y11" s="29"/>
      <c r="Z11" s="34"/>
      <c r="AA11" s="34"/>
      <c r="AB11" s="34"/>
      <c r="AC11" s="35"/>
      <c r="AD11" s="29"/>
      <c r="AE11" s="29"/>
    </row>
    <row r="12" spans="1:35" x14ac:dyDescent="0.25">
      <c r="A12" s="47" t="s">
        <v>35</v>
      </c>
      <c r="B12" s="47"/>
      <c r="C12" s="47">
        <v>2219</v>
      </c>
      <c r="D12" s="47">
        <v>6121</v>
      </c>
      <c r="E12" s="47"/>
      <c r="F12" s="47" t="s">
        <v>18</v>
      </c>
      <c r="G12" s="47"/>
      <c r="H12" s="47">
        <v>2020</v>
      </c>
      <c r="I12" s="48" t="s">
        <v>51</v>
      </c>
      <c r="J12" s="48" t="s">
        <v>52</v>
      </c>
      <c r="K12" s="49">
        <v>4</v>
      </c>
      <c r="L12" s="49" t="s">
        <v>38</v>
      </c>
      <c r="M12" s="49" t="s">
        <v>53</v>
      </c>
      <c r="N12" s="50" t="s">
        <v>40</v>
      </c>
      <c r="O12" s="47" t="s">
        <v>35</v>
      </c>
      <c r="P12" s="85">
        <v>200</v>
      </c>
      <c r="U12"/>
      <c r="V12"/>
      <c r="W12"/>
    </row>
    <row r="13" spans="1:35" x14ac:dyDescent="0.25">
      <c r="A13" s="58" t="s">
        <v>35</v>
      </c>
      <c r="B13" s="58"/>
      <c r="C13" s="58">
        <v>2219</v>
      </c>
      <c r="D13" s="58">
        <v>6121</v>
      </c>
      <c r="E13" s="58"/>
      <c r="F13" s="58" t="s">
        <v>18</v>
      </c>
      <c r="G13" s="58"/>
      <c r="H13" s="58">
        <v>2020</v>
      </c>
      <c r="I13" s="59" t="s">
        <v>36</v>
      </c>
      <c r="J13" s="59" t="s">
        <v>44</v>
      </c>
      <c r="K13" s="60" t="s">
        <v>45</v>
      </c>
      <c r="L13" s="60" t="s">
        <v>38</v>
      </c>
      <c r="M13" s="60" t="s">
        <v>46</v>
      </c>
      <c r="N13" s="61" t="s">
        <v>40</v>
      </c>
      <c r="O13" s="58" t="s">
        <v>35</v>
      </c>
      <c r="P13" s="84">
        <v>200</v>
      </c>
      <c r="U13"/>
      <c r="V13"/>
      <c r="W13"/>
    </row>
    <row r="14" spans="1:35" s="124" customFormat="1" x14ac:dyDescent="0.25">
      <c r="A14" s="102" t="s">
        <v>35</v>
      </c>
      <c r="B14" s="102"/>
      <c r="C14" s="102">
        <v>2219</v>
      </c>
      <c r="D14" s="102">
        <v>6121</v>
      </c>
      <c r="E14" s="102"/>
      <c r="F14" s="102" t="s">
        <v>18</v>
      </c>
      <c r="G14" s="102"/>
      <c r="H14" s="102">
        <v>2020</v>
      </c>
      <c r="I14" s="116" t="s">
        <v>96</v>
      </c>
      <c r="J14" s="157" t="s">
        <v>222</v>
      </c>
      <c r="K14" s="120" t="s">
        <v>45</v>
      </c>
      <c r="L14" s="120" t="s">
        <v>38</v>
      </c>
      <c r="M14" s="120" t="s">
        <v>43</v>
      </c>
      <c r="N14" s="121" t="s">
        <v>40</v>
      </c>
      <c r="O14" s="102" t="s">
        <v>35</v>
      </c>
      <c r="P14" s="122"/>
      <c r="Q14" s="123"/>
      <c r="R14" s="123"/>
      <c r="S14" s="123"/>
      <c r="T14" s="123"/>
      <c r="X14" s="123"/>
      <c r="Y14" s="123"/>
      <c r="Z14" s="123"/>
      <c r="AA14" s="123"/>
      <c r="AB14" s="123"/>
      <c r="AC14" s="125"/>
    </row>
    <row r="15" spans="1:35" x14ac:dyDescent="0.25">
      <c r="A15" s="47" t="s">
        <v>35</v>
      </c>
      <c r="B15" s="47"/>
      <c r="C15" s="47">
        <v>2219</v>
      </c>
      <c r="D15" s="47">
        <v>6121</v>
      </c>
      <c r="E15" s="47"/>
      <c r="F15" s="47" t="s">
        <v>18</v>
      </c>
      <c r="G15" s="47"/>
      <c r="H15" s="47">
        <v>2020</v>
      </c>
      <c r="I15" s="48" t="s">
        <v>58</v>
      </c>
      <c r="J15" s="103" t="s">
        <v>216</v>
      </c>
      <c r="K15" s="49">
        <v>4</v>
      </c>
      <c r="L15" s="49" t="s">
        <v>60</v>
      </c>
      <c r="M15" s="49" t="s">
        <v>57</v>
      </c>
      <c r="N15" s="50" t="s">
        <v>40</v>
      </c>
      <c r="O15" s="47" t="s">
        <v>35</v>
      </c>
      <c r="P15" s="85">
        <v>100</v>
      </c>
    </row>
    <row r="16" spans="1:35" x14ac:dyDescent="0.25">
      <c r="A16" s="47" t="s">
        <v>35</v>
      </c>
      <c r="B16" s="47"/>
      <c r="C16" s="47">
        <v>2310</v>
      </c>
      <c r="D16" s="47">
        <v>6121</v>
      </c>
      <c r="E16" s="47"/>
      <c r="F16" s="47" t="s">
        <v>18</v>
      </c>
      <c r="G16" s="47"/>
      <c r="H16" s="47">
        <v>2020</v>
      </c>
      <c r="I16" s="48" t="s">
        <v>36</v>
      </c>
      <c r="J16" s="48" t="s">
        <v>63</v>
      </c>
      <c r="K16" s="49">
        <v>4</v>
      </c>
      <c r="L16" s="49" t="s">
        <v>60</v>
      </c>
      <c r="M16" s="49" t="s">
        <v>64</v>
      </c>
      <c r="N16" s="50" t="s">
        <v>65</v>
      </c>
      <c r="O16" s="47" t="s">
        <v>35</v>
      </c>
      <c r="P16" s="85">
        <v>900</v>
      </c>
    </row>
    <row r="17" spans="1:29" x14ac:dyDescent="0.25">
      <c r="A17" s="47" t="s">
        <v>35</v>
      </c>
      <c r="B17" s="47"/>
      <c r="C17" s="47">
        <v>2310</v>
      </c>
      <c r="D17" s="47">
        <v>6121</v>
      </c>
      <c r="E17" s="47"/>
      <c r="F17" s="47" t="s">
        <v>18</v>
      </c>
      <c r="G17" s="47"/>
      <c r="H17" s="47">
        <v>2020</v>
      </c>
      <c r="I17" s="48" t="s">
        <v>197</v>
      </c>
      <c r="J17" s="48" t="s">
        <v>66</v>
      </c>
      <c r="K17" s="49" t="s">
        <v>45</v>
      </c>
      <c r="L17" s="49" t="s">
        <v>60</v>
      </c>
      <c r="M17" s="49" t="s">
        <v>67</v>
      </c>
      <c r="N17" s="50" t="s">
        <v>40</v>
      </c>
      <c r="O17" s="47" t="s">
        <v>68</v>
      </c>
      <c r="P17" s="85">
        <v>200</v>
      </c>
    </row>
    <row r="18" spans="1:29" s="132" customFormat="1" x14ac:dyDescent="0.25">
      <c r="A18" s="117" t="s">
        <v>35</v>
      </c>
      <c r="B18" s="117"/>
      <c r="C18" s="117">
        <v>2310</v>
      </c>
      <c r="D18" s="117">
        <v>5171</v>
      </c>
      <c r="E18" s="117"/>
      <c r="F18" s="117" t="s">
        <v>41</v>
      </c>
      <c r="G18" s="117"/>
      <c r="H18" s="117">
        <v>2020</v>
      </c>
      <c r="I18" s="126" t="s">
        <v>71</v>
      </c>
      <c r="J18" s="160" t="s">
        <v>229</v>
      </c>
      <c r="K18" s="127">
        <v>4</v>
      </c>
      <c r="L18" s="127" t="s">
        <v>60</v>
      </c>
      <c r="M18" s="127" t="s">
        <v>67</v>
      </c>
      <c r="N18" s="128" t="s">
        <v>40</v>
      </c>
      <c r="O18" s="117" t="s">
        <v>35</v>
      </c>
      <c r="P18" s="129">
        <v>1000</v>
      </c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1"/>
    </row>
    <row r="19" spans="1:29" x14ac:dyDescent="0.25">
      <c r="A19" s="47" t="s">
        <v>35</v>
      </c>
      <c r="B19" s="47"/>
      <c r="C19" s="47">
        <v>2321</v>
      </c>
      <c r="D19" s="47">
        <v>6121</v>
      </c>
      <c r="E19" s="47"/>
      <c r="F19" s="47" t="s">
        <v>18</v>
      </c>
      <c r="G19" s="47"/>
      <c r="H19" s="47">
        <v>2020</v>
      </c>
      <c r="I19" s="48" t="s">
        <v>76</v>
      </c>
      <c r="J19" s="48" t="s">
        <v>77</v>
      </c>
      <c r="K19" s="49">
        <v>4</v>
      </c>
      <c r="L19" s="49" t="s">
        <v>60</v>
      </c>
      <c r="M19" s="49" t="s">
        <v>64</v>
      </c>
      <c r="N19" s="50" t="s">
        <v>40</v>
      </c>
      <c r="O19" s="47" t="s">
        <v>35</v>
      </c>
      <c r="P19" s="86">
        <v>4600</v>
      </c>
    </row>
    <row r="20" spans="1:29" x14ac:dyDescent="0.25">
      <c r="A20" s="11" t="s">
        <v>35</v>
      </c>
      <c r="B20" s="11"/>
      <c r="C20" s="11">
        <v>2321</v>
      </c>
      <c r="D20" s="11"/>
      <c r="E20" s="11"/>
      <c r="F20" s="11" t="s">
        <v>78</v>
      </c>
      <c r="G20" s="11"/>
      <c r="H20" s="11">
        <v>2020</v>
      </c>
      <c r="I20" s="22" t="s">
        <v>79</v>
      </c>
      <c r="J20" s="22" t="s">
        <v>80</v>
      </c>
      <c r="K20" s="23">
        <v>4</v>
      </c>
      <c r="L20" s="23" t="s">
        <v>60</v>
      </c>
      <c r="M20" s="23" t="s">
        <v>67</v>
      </c>
      <c r="N20" s="24" t="s">
        <v>40</v>
      </c>
      <c r="O20" s="11" t="s">
        <v>35</v>
      </c>
      <c r="P20" s="87">
        <v>1615</v>
      </c>
      <c r="Q20" s="43" t="s">
        <v>81</v>
      </c>
      <c r="R20" s="36">
        <v>43724</v>
      </c>
      <c r="S20" s="3" t="s">
        <v>82</v>
      </c>
    </row>
    <row r="21" spans="1:29" x14ac:dyDescent="0.25">
      <c r="A21" s="51" t="s">
        <v>35</v>
      </c>
      <c r="B21" s="51"/>
      <c r="C21" s="51">
        <v>2341</v>
      </c>
      <c r="D21" s="51">
        <v>5171</v>
      </c>
      <c r="E21" s="51"/>
      <c r="F21" s="51" t="s">
        <v>41</v>
      </c>
      <c r="G21" s="51"/>
      <c r="H21" s="51">
        <v>2020</v>
      </c>
      <c r="I21" s="52" t="s">
        <v>36</v>
      </c>
      <c r="J21" s="52" t="s">
        <v>84</v>
      </c>
      <c r="K21" s="53" t="s">
        <v>85</v>
      </c>
      <c r="L21" s="53" t="s">
        <v>86</v>
      </c>
      <c r="M21" s="53" t="s">
        <v>87</v>
      </c>
      <c r="N21" s="54" t="s">
        <v>40</v>
      </c>
      <c r="O21" s="51" t="s">
        <v>35</v>
      </c>
      <c r="P21" s="86">
        <v>1000</v>
      </c>
    </row>
    <row r="22" spans="1:29" s="2" customFormat="1" x14ac:dyDescent="0.25">
      <c r="A22" s="51" t="s">
        <v>35</v>
      </c>
      <c r="B22" s="51"/>
      <c r="C22" s="51">
        <v>3639</v>
      </c>
      <c r="D22" s="51">
        <v>6121</v>
      </c>
      <c r="E22" s="51">
        <v>7710</v>
      </c>
      <c r="F22" s="51" t="s">
        <v>18</v>
      </c>
      <c r="G22" s="51"/>
      <c r="H22" s="51">
        <v>2020</v>
      </c>
      <c r="I22" s="52" t="s">
        <v>36</v>
      </c>
      <c r="J22" s="52" t="s">
        <v>101</v>
      </c>
      <c r="K22" s="55" t="s">
        <v>105</v>
      </c>
      <c r="L22" s="55" t="s">
        <v>102</v>
      </c>
      <c r="M22" s="55" t="s">
        <v>103</v>
      </c>
      <c r="N22" s="56" t="s">
        <v>65</v>
      </c>
      <c r="O22" s="57" t="s">
        <v>35</v>
      </c>
      <c r="P22" s="86">
        <v>50</v>
      </c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6"/>
    </row>
    <row r="23" spans="1:29" x14ac:dyDescent="0.25">
      <c r="A23" s="47" t="s">
        <v>35</v>
      </c>
      <c r="B23" s="47"/>
      <c r="C23" s="47">
        <v>3639</v>
      </c>
      <c r="D23" s="47">
        <v>6121</v>
      </c>
      <c r="E23" s="47"/>
      <c r="F23" s="47" t="s">
        <v>18</v>
      </c>
      <c r="G23" s="47"/>
      <c r="H23" s="47">
        <v>2020</v>
      </c>
      <c r="I23" s="48" t="s">
        <v>71</v>
      </c>
      <c r="J23" s="48" t="s">
        <v>104</v>
      </c>
      <c r="K23" s="49" t="s">
        <v>105</v>
      </c>
      <c r="L23" s="49" t="s">
        <v>102</v>
      </c>
      <c r="M23" s="49" t="s">
        <v>103</v>
      </c>
      <c r="N23" s="50" t="s">
        <v>65</v>
      </c>
      <c r="O23" s="47" t="s">
        <v>35</v>
      </c>
      <c r="P23" s="86">
        <v>2745</v>
      </c>
    </row>
    <row r="24" spans="1:29" x14ac:dyDescent="0.25">
      <c r="A24" s="58" t="s">
        <v>35</v>
      </c>
      <c r="B24" s="58"/>
      <c r="C24" s="58">
        <v>3639</v>
      </c>
      <c r="D24" s="58">
        <v>6121</v>
      </c>
      <c r="E24" s="58">
        <v>41</v>
      </c>
      <c r="F24" s="58" t="s">
        <v>18</v>
      </c>
      <c r="G24" s="58"/>
      <c r="H24" s="58">
        <v>2020</v>
      </c>
      <c r="I24" s="59" t="s">
        <v>71</v>
      </c>
      <c r="J24" s="59" t="s">
        <v>198</v>
      </c>
      <c r="K24" s="60" t="s">
        <v>105</v>
      </c>
      <c r="L24" s="60" t="s">
        <v>106</v>
      </c>
      <c r="M24" s="60" t="s">
        <v>103</v>
      </c>
      <c r="N24" s="61" t="s">
        <v>65</v>
      </c>
      <c r="O24" s="58" t="s">
        <v>35</v>
      </c>
      <c r="P24" s="86">
        <v>300</v>
      </c>
    </row>
    <row r="25" spans="1:29" x14ac:dyDescent="0.25">
      <c r="A25" s="58" t="s">
        <v>35</v>
      </c>
      <c r="B25" s="58"/>
      <c r="C25" s="58">
        <v>3639</v>
      </c>
      <c r="D25" s="58">
        <v>6121</v>
      </c>
      <c r="E25" s="58">
        <v>41</v>
      </c>
      <c r="F25" s="58" t="s">
        <v>18</v>
      </c>
      <c r="G25" s="58"/>
      <c r="H25" s="58">
        <v>2020</v>
      </c>
      <c r="I25" s="59" t="s">
        <v>96</v>
      </c>
      <c r="J25" s="59" t="s">
        <v>111</v>
      </c>
      <c r="K25" s="60" t="s">
        <v>105</v>
      </c>
      <c r="L25" s="60" t="s">
        <v>109</v>
      </c>
      <c r="M25" s="60" t="s">
        <v>110</v>
      </c>
      <c r="N25" s="61" t="s">
        <v>40</v>
      </c>
      <c r="O25" s="58" t="s">
        <v>35</v>
      </c>
      <c r="P25" s="86">
        <v>1000</v>
      </c>
    </row>
    <row r="26" spans="1:29" x14ac:dyDescent="0.25">
      <c r="A26" s="47" t="s">
        <v>35</v>
      </c>
      <c r="B26" s="47"/>
      <c r="C26" s="47">
        <v>3639</v>
      </c>
      <c r="D26" s="47">
        <v>6121</v>
      </c>
      <c r="E26" s="47">
        <v>7790</v>
      </c>
      <c r="F26" s="47" t="s">
        <v>18</v>
      </c>
      <c r="G26" s="47"/>
      <c r="H26" s="47">
        <v>2020</v>
      </c>
      <c r="I26" s="48" t="s">
        <v>36</v>
      </c>
      <c r="J26" s="48" t="s">
        <v>114</v>
      </c>
      <c r="K26" s="49">
        <v>2</v>
      </c>
      <c r="L26" s="49" t="s">
        <v>99</v>
      </c>
      <c r="M26" s="49" t="s">
        <v>100</v>
      </c>
      <c r="N26" s="50" t="s">
        <v>65</v>
      </c>
      <c r="O26" s="47" t="s">
        <v>35</v>
      </c>
      <c r="P26" s="85">
        <v>1000</v>
      </c>
    </row>
    <row r="27" spans="1:29" x14ac:dyDescent="0.25">
      <c r="A27" s="47" t="s">
        <v>35</v>
      </c>
      <c r="B27" s="47"/>
      <c r="C27" s="47">
        <v>3639</v>
      </c>
      <c r="D27" s="47">
        <v>6121</v>
      </c>
      <c r="E27" s="47">
        <v>42</v>
      </c>
      <c r="F27" s="47" t="s">
        <v>18</v>
      </c>
      <c r="G27" s="47"/>
      <c r="H27" s="47">
        <v>2020</v>
      </c>
      <c r="I27" s="48" t="s">
        <v>96</v>
      </c>
      <c r="J27" s="48" t="s">
        <v>117</v>
      </c>
      <c r="K27" s="49">
        <v>1</v>
      </c>
      <c r="L27" s="49" t="s">
        <v>118</v>
      </c>
      <c r="M27" s="49" t="s">
        <v>119</v>
      </c>
      <c r="N27" s="50" t="s">
        <v>40</v>
      </c>
      <c r="O27" s="47" t="s">
        <v>35</v>
      </c>
      <c r="P27" s="85">
        <v>4500</v>
      </c>
    </row>
    <row r="28" spans="1:29" x14ac:dyDescent="0.25">
      <c r="A28" s="47" t="s">
        <v>35</v>
      </c>
      <c r="B28" s="47"/>
      <c r="C28" s="47">
        <v>3639</v>
      </c>
      <c r="D28" s="47">
        <v>5171</v>
      </c>
      <c r="E28" s="47">
        <v>7206</v>
      </c>
      <c r="F28" s="47" t="s">
        <v>41</v>
      </c>
      <c r="G28" s="47"/>
      <c r="H28" s="47">
        <v>2020</v>
      </c>
      <c r="I28" s="48" t="s">
        <v>71</v>
      </c>
      <c r="J28" s="48" t="s">
        <v>123</v>
      </c>
      <c r="K28" s="49">
        <v>2</v>
      </c>
      <c r="L28" s="49" t="s">
        <v>99</v>
      </c>
      <c r="M28" s="49" t="s">
        <v>100</v>
      </c>
      <c r="N28" s="50" t="s">
        <v>65</v>
      </c>
      <c r="O28" s="47" t="s">
        <v>35</v>
      </c>
      <c r="P28" s="85">
        <v>200</v>
      </c>
    </row>
    <row r="29" spans="1:29" x14ac:dyDescent="0.25">
      <c r="A29" s="47" t="s">
        <v>35</v>
      </c>
      <c r="B29" s="47"/>
      <c r="C29" s="47">
        <v>3639</v>
      </c>
      <c r="D29" s="47">
        <v>5171</v>
      </c>
      <c r="E29" s="47">
        <v>7840</v>
      </c>
      <c r="F29" s="47" t="s">
        <v>41</v>
      </c>
      <c r="G29" s="47"/>
      <c r="H29" s="47">
        <v>2020</v>
      </c>
      <c r="I29" s="48" t="s">
        <v>71</v>
      </c>
      <c r="J29" s="48" t="s">
        <v>124</v>
      </c>
      <c r="K29" s="49">
        <v>2</v>
      </c>
      <c r="L29" s="49" t="s">
        <v>99</v>
      </c>
      <c r="M29" s="49" t="s">
        <v>100</v>
      </c>
      <c r="N29" s="50" t="s">
        <v>65</v>
      </c>
      <c r="O29" s="47" t="s">
        <v>35</v>
      </c>
      <c r="P29" s="85">
        <v>200</v>
      </c>
    </row>
    <row r="30" spans="1:29" x14ac:dyDescent="0.25">
      <c r="A30" s="51" t="s">
        <v>35</v>
      </c>
      <c r="B30" s="51"/>
      <c r="C30" s="51">
        <v>3639</v>
      </c>
      <c r="D30" s="51">
        <v>6121</v>
      </c>
      <c r="E30" s="51">
        <v>7840</v>
      </c>
      <c r="F30" s="51" t="s">
        <v>18</v>
      </c>
      <c r="G30" s="51"/>
      <c r="H30" s="51">
        <v>2022</v>
      </c>
      <c r="I30" s="52" t="s">
        <v>71</v>
      </c>
      <c r="J30" s="52" t="s">
        <v>127</v>
      </c>
      <c r="K30" s="49">
        <v>2</v>
      </c>
      <c r="L30" s="49" t="s">
        <v>99</v>
      </c>
      <c r="M30" s="49" t="s">
        <v>100</v>
      </c>
      <c r="N30" s="50" t="s">
        <v>65</v>
      </c>
      <c r="O30" s="47" t="s">
        <v>35</v>
      </c>
      <c r="P30" s="85">
        <v>100</v>
      </c>
    </row>
    <row r="31" spans="1:29" x14ac:dyDescent="0.25">
      <c r="A31" s="47" t="s">
        <v>35</v>
      </c>
      <c r="B31" s="47"/>
      <c r="C31" s="47">
        <v>3639</v>
      </c>
      <c r="D31" s="47">
        <v>6121</v>
      </c>
      <c r="E31" s="47"/>
      <c r="F31" s="47" t="s">
        <v>18</v>
      </c>
      <c r="G31" s="47"/>
      <c r="H31" s="97" t="s">
        <v>190</v>
      </c>
      <c r="I31" s="48" t="s">
        <v>71</v>
      </c>
      <c r="J31" s="48" t="s">
        <v>200</v>
      </c>
      <c r="K31" s="49">
        <v>2</v>
      </c>
      <c r="L31" s="49" t="s">
        <v>94</v>
      </c>
      <c r="M31" s="49" t="s">
        <v>130</v>
      </c>
      <c r="N31" s="50" t="s">
        <v>40</v>
      </c>
      <c r="O31" s="47" t="s">
        <v>35</v>
      </c>
      <c r="P31" s="85">
        <v>900</v>
      </c>
    </row>
    <row r="32" spans="1:29" x14ac:dyDescent="0.25">
      <c r="A32" s="47" t="s">
        <v>35</v>
      </c>
      <c r="B32" s="47"/>
      <c r="C32" s="47">
        <v>3639</v>
      </c>
      <c r="D32" s="47">
        <v>6121</v>
      </c>
      <c r="E32" s="47">
        <v>7930</v>
      </c>
      <c r="F32" s="47" t="s">
        <v>18</v>
      </c>
      <c r="G32" s="47"/>
      <c r="H32" s="47">
        <v>2020</v>
      </c>
      <c r="I32" s="48" t="s">
        <v>199</v>
      </c>
      <c r="J32" s="48" t="s">
        <v>129</v>
      </c>
      <c r="K32" s="49">
        <v>2</v>
      </c>
      <c r="L32" s="49" t="s">
        <v>94</v>
      </c>
      <c r="M32" s="49" t="s">
        <v>130</v>
      </c>
      <c r="N32" s="50" t="s">
        <v>40</v>
      </c>
      <c r="O32" s="47" t="s">
        <v>35</v>
      </c>
      <c r="P32" s="85">
        <v>50</v>
      </c>
    </row>
    <row r="33" spans="1:29" x14ac:dyDescent="0.25">
      <c r="A33" s="47" t="s">
        <v>35</v>
      </c>
      <c r="B33" s="47"/>
      <c r="C33" s="47">
        <v>3639</v>
      </c>
      <c r="D33" s="47">
        <v>6121</v>
      </c>
      <c r="E33" s="47">
        <v>7890</v>
      </c>
      <c r="F33" s="47" t="s">
        <v>18</v>
      </c>
      <c r="G33" s="47"/>
      <c r="H33" s="47">
        <v>2020</v>
      </c>
      <c r="I33" s="48" t="s">
        <v>36</v>
      </c>
      <c r="J33" s="158" t="s">
        <v>223</v>
      </c>
      <c r="K33" s="49">
        <v>2</v>
      </c>
      <c r="L33" s="49" t="s">
        <v>99</v>
      </c>
      <c r="M33" s="49" t="s">
        <v>100</v>
      </c>
      <c r="N33" s="50" t="s">
        <v>65</v>
      </c>
      <c r="O33" s="47" t="s">
        <v>35</v>
      </c>
      <c r="P33" s="85">
        <v>2300</v>
      </c>
    </row>
    <row r="34" spans="1:29" x14ac:dyDescent="0.25">
      <c r="A34" s="47" t="s">
        <v>35</v>
      </c>
      <c r="B34" s="47"/>
      <c r="C34" s="47">
        <v>2219</v>
      </c>
      <c r="D34" s="47">
        <v>6121</v>
      </c>
      <c r="E34" s="47"/>
      <c r="F34" s="47" t="s">
        <v>18</v>
      </c>
      <c r="G34" s="47"/>
      <c r="H34" s="97" t="s">
        <v>115</v>
      </c>
      <c r="I34" s="62" t="s">
        <v>36</v>
      </c>
      <c r="J34" s="133" t="s">
        <v>217</v>
      </c>
      <c r="K34" s="49" t="s">
        <v>45</v>
      </c>
      <c r="L34" s="49" t="s">
        <v>38</v>
      </c>
      <c r="M34" s="49" t="s">
        <v>53</v>
      </c>
      <c r="N34" s="50" t="s">
        <v>40</v>
      </c>
      <c r="O34" s="47" t="s">
        <v>35</v>
      </c>
      <c r="P34" s="85">
        <v>900</v>
      </c>
    </row>
    <row r="35" spans="1:29" x14ac:dyDescent="0.25">
      <c r="A35" s="47" t="s">
        <v>35</v>
      </c>
      <c r="B35" s="47"/>
      <c r="C35" s="47">
        <v>3639</v>
      </c>
      <c r="D35" s="47">
        <v>5171</v>
      </c>
      <c r="E35" s="47">
        <v>7900</v>
      </c>
      <c r="F35" s="47" t="s">
        <v>41</v>
      </c>
      <c r="G35" s="47"/>
      <c r="H35" s="47">
        <v>2020</v>
      </c>
      <c r="I35" s="62" t="s">
        <v>61</v>
      </c>
      <c r="J35" s="62" t="s">
        <v>135</v>
      </c>
      <c r="K35" s="49" t="s">
        <v>93</v>
      </c>
      <c r="L35" s="49" t="s">
        <v>99</v>
      </c>
      <c r="M35" s="49" t="s">
        <v>100</v>
      </c>
      <c r="N35" s="50" t="s">
        <v>65</v>
      </c>
      <c r="O35" s="47" t="s">
        <v>35</v>
      </c>
      <c r="P35" s="85">
        <v>50</v>
      </c>
    </row>
    <row r="36" spans="1:29" x14ac:dyDescent="0.25">
      <c r="A36" s="11" t="s">
        <v>35</v>
      </c>
      <c r="B36" s="11"/>
      <c r="C36" s="11">
        <v>2219</v>
      </c>
      <c r="D36" s="11">
        <v>6121</v>
      </c>
      <c r="E36" s="11"/>
      <c r="F36" s="101" t="s">
        <v>18</v>
      </c>
      <c r="G36" s="11"/>
      <c r="H36" s="11">
        <v>2020</v>
      </c>
      <c r="I36" s="96" t="s">
        <v>96</v>
      </c>
      <c r="J36" s="63" t="s">
        <v>146</v>
      </c>
      <c r="K36" s="11">
        <v>4</v>
      </c>
      <c r="L36" s="64" t="s">
        <v>147</v>
      </c>
      <c r="M36" s="23" t="s">
        <v>43</v>
      </c>
      <c r="N36" s="11" t="s">
        <v>65</v>
      </c>
      <c r="O36" s="11" t="s">
        <v>35</v>
      </c>
      <c r="P36" s="83">
        <v>300</v>
      </c>
    </row>
    <row r="37" spans="1:29" x14ac:dyDescent="0.25">
      <c r="A37" s="58" t="s">
        <v>35</v>
      </c>
      <c r="B37" s="58"/>
      <c r="C37" s="58">
        <v>2219</v>
      </c>
      <c r="D37" s="58">
        <v>6121</v>
      </c>
      <c r="E37" s="58"/>
      <c r="F37" s="57" t="s">
        <v>168</v>
      </c>
      <c r="G37" s="58"/>
      <c r="H37" s="58">
        <v>2020</v>
      </c>
      <c r="I37" s="65"/>
      <c r="J37" s="65" t="s">
        <v>162</v>
      </c>
      <c r="K37" s="58">
        <v>4</v>
      </c>
      <c r="L37" s="58" t="s">
        <v>147</v>
      </c>
      <c r="M37" s="60" t="s">
        <v>43</v>
      </c>
      <c r="N37" s="58" t="s">
        <v>65</v>
      </c>
      <c r="O37" s="58" t="s">
        <v>35</v>
      </c>
      <c r="P37" s="82">
        <v>400</v>
      </c>
    </row>
    <row r="38" spans="1:29" x14ac:dyDescent="0.25">
      <c r="A38" s="47" t="s">
        <v>35</v>
      </c>
      <c r="B38" s="47"/>
      <c r="C38" s="47">
        <v>2219</v>
      </c>
      <c r="D38" s="47">
        <v>5171</v>
      </c>
      <c r="E38" s="47"/>
      <c r="F38" s="47" t="s">
        <v>168</v>
      </c>
      <c r="G38" s="47"/>
      <c r="H38" s="47">
        <v>2020</v>
      </c>
      <c r="I38" s="62" t="s">
        <v>154</v>
      </c>
      <c r="J38" s="62" t="s">
        <v>174</v>
      </c>
      <c r="K38" s="47">
        <v>2</v>
      </c>
      <c r="L38" s="47" t="s">
        <v>153</v>
      </c>
      <c r="M38" s="49" t="s">
        <v>100</v>
      </c>
      <c r="N38" s="47" t="s">
        <v>65</v>
      </c>
      <c r="O38" s="47" t="s">
        <v>35</v>
      </c>
      <c r="P38" s="85">
        <v>100</v>
      </c>
    </row>
    <row r="39" spans="1:29" x14ac:dyDescent="0.25">
      <c r="A39" s="47" t="s">
        <v>35</v>
      </c>
      <c r="B39" s="47"/>
      <c r="C39" s="47">
        <v>3631</v>
      </c>
      <c r="D39" s="47">
        <v>6121</v>
      </c>
      <c r="E39" s="47"/>
      <c r="F39" s="47" t="s">
        <v>173</v>
      </c>
      <c r="G39" s="47"/>
      <c r="H39" s="47">
        <v>2020</v>
      </c>
      <c r="I39" s="96" t="s">
        <v>96</v>
      </c>
      <c r="J39" s="62" t="s">
        <v>178</v>
      </c>
      <c r="K39" s="47">
        <v>4</v>
      </c>
      <c r="L39" s="66" t="s">
        <v>179</v>
      </c>
      <c r="M39" s="49" t="s">
        <v>180</v>
      </c>
      <c r="N39" s="47" t="s">
        <v>65</v>
      </c>
      <c r="O39" s="47" t="s">
        <v>35</v>
      </c>
      <c r="P39" s="85">
        <v>250</v>
      </c>
    </row>
    <row r="40" spans="1:29" x14ac:dyDescent="0.25">
      <c r="A40" s="47" t="s">
        <v>35</v>
      </c>
      <c r="B40" s="47"/>
      <c r="C40" s="47">
        <v>3631</v>
      </c>
      <c r="D40" s="47">
        <v>6121</v>
      </c>
      <c r="E40" s="47"/>
      <c r="F40" s="47" t="s">
        <v>173</v>
      </c>
      <c r="G40" s="47"/>
      <c r="H40" s="47">
        <v>2020</v>
      </c>
      <c r="I40" s="62" t="s">
        <v>61</v>
      </c>
      <c r="J40" s="62" t="s">
        <v>181</v>
      </c>
      <c r="K40" s="47">
        <v>4</v>
      </c>
      <c r="L40" s="47" t="s">
        <v>179</v>
      </c>
      <c r="M40" s="49" t="s">
        <v>180</v>
      </c>
      <c r="N40" s="47" t="s">
        <v>65</v>
      </c>
      <c r="O40" s="47" t="s">
        <v>35</v>
      </c>
      <c r="P40" s="85">
        <v>370</v>
      </c>
    </row>
    <row r="41" spans="1:29" s="107" customFormat="1" x14ac:dyDescent="0.25">
      <c r="A41" s="97" t="s">
        <v>35</v>
      </c>
      <c r="B41" s="97"/>
      <c r="C41" s="97">
        <v>2219</v>
      </c>
      <c r="D41" s="97">
        <v>6121</v>
      </c>
      <c r="E41" s="97"/>
      <c r="F41" s="97" t="s">
        <v>18</v>
      </c>
      <c r="G41" s="97"/>
      <c r="H41" s="97" t="s">
        <v>187</v>
      </c>
      <c r="I41" s="103" t="s">
        <v>203</v>
      </c>
      <c r="J41" s="103" t="s">
        <v>56</v>
      </c>
      <c r="K41" s="104">
        <v>4</v>
      </c>
      <c r="L41" s="104" t="s">
        <v>38</v>
      </c>
      <c r="M41" s="104" t="s">
        <v>57</v>
      </c>
      <c r="N41" s="105" t="s">
        <v>40</v>
      </c>
      <c r="O41" s="97" t="s">
        <v>35</v>
      </c>
      <c r="P41" s="86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106"/>
    </row>
    <row r="42" spans="1:29" s="137" customFormat="1" x14ac:dyDescent="0.25">
      <c r="A42" s="108" t="s">
        <v>35</v>
      </c>
      <c r="B42" s="108"/>
      <c r="C42" s="134">
        <v>3639</v>
      </c>
      <c r="D42" s="108"/>
      <c r="E42" s="108"/>
      <c r="F42" s="108" t="s">
        <v>18</v>
      </c>
      <c r="G42" s="134"/>
      <c r="H42" s="134">
        <v>2020</v>
      </c>
      <c r="I42" s="116" t="s">
        <v>96</v>
      </c>
      <c r="J42" s="135" t="s">
        <v>207</v>
      </c>
      <c r="K42" s="108">
        <v>2</v>
      </c>
      <c r="L42" s="152">
        <v>43892</v>
      </c>
      <c r="M42" s="153" t="s">
        <v>122</v>
      </c>
      <c r="N42" s="108" t="s">
        <v>40</v>
      </c>
      <c r="O42" s="108" t="s">
        <v>35</v>
      </c>
      <c r="P42" s="108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6"/>
    </row>
    <row r="43" spans="1:29" s="124" customFormat="1" x14ac:dyDescent="0.25">
      <c r="A43" s="138" t="s">
        <v>35</v>
      </c>
      <c r="B43" s="119"/>
      <c r="C43" s="138">
        <v>3639</v>
      </c>
      <c r="D43" s="119"/>
      <c r="E43" s="119"/>
      <c r="F43" s="119" t="s">
        <v>204</v>
      </c>
      <c r="G43" s="119"/>
      <c r="H43" s="119" t="s">
        <v>115</v>
      </c>
      <c r="I43" s="119" t="s">
        <v>205</v>
      </c>
      <c r="J43" s="119" t="s">
        <v>206</v>
      </c>
      <c r="K43" s="139" t="s">
        <v>45</v>
      </c>
      <c r="L43" s="139" t="s">
        <v>60</v>
      </c>
      <c r="M43" s="139" t="s">
        <v>67</v>
      </c>
      <c r="N43" s="140" t="s">
        <v>65</v>
      </c>
      <c r="O43" s="138" t="s">
        <v>35</v>
      </c>
      <c r="P43" s="141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5"/>
    </row>
    <row r="44" spans="1:29" s="124" customFormat="1" x14ac:dyDescent="0.25">
      <c r="A44" s="138" t="s">
        <v>35</v>
      </c>
      <c r="B44" s="119"/>
      <c r="C44" s="142">
        <v>2219</v>
      </c>
      <c r="D44" s="142">
        <v>6121</v>
      </c>
      <c r="E44" s="119"/>
      <c r="F44" s="108" t="s">
        <v>18</v>
      </c>
      <c r="G44" s="119"/>
      <c r="H44" s="119" t="s">
        <v>115</v>
      </c>
      <c r="I44" s="119" t="s">
        <v>96</v>
      </c>
      <c r="J44" s="119" t="s">
        <v>215</v>
      </c>
      <c r="K44" s="139" t="s">
        <v>45</v>
      </c>
      <c r="L44" s="139" t="s">
        <v>38</v>
      </c>
      <c r="M44" s="139" t="s">
        <v>133</v>
      </c>
      <c r="N44" s="140" t="s">
        <v>65</v>
      </c>
      <c r="O44" s="138" t="s">
        <v>35</v>
      </c>
      <c r="P44" s="141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5"/>
    </row>
    <row r="45" spans="1:29" s="124" customFormat="1" x14ac:dyDescent="0.25">
      <c r="A45" s="143" t="s">
        <v>35</v>
      </c>
      <c r="B45" s="119"/>
      <c r="C45" s="138">
        <v>3639</v>
      </c>
      <c r="D45" s="119"/>
      <c r="E45" s="119"/>
      <c r="F45" s="119" t="s">
        <v>173</v>
      </c>
      <c r="G45" s="119"/>
      <c r="H45" s="119" t="s">
        <v>212</v>
      </c>
      <c r="I45" s="119" t="s">
        <v>213</v>
      </c>
      <c r="J45" s="119" t="s">
        <v>211</v>
      </c>
      <c r="K45" s="139" t="s">
        <v>93</v>
      </c>
      <c r="L45" s="139" t="s">
        <v>99</v>
      </c>
      <c r="M45" s="139" t="s">
        <v>100</v>
      </c>
      <c r="N45" s="140" t="s">
        <v>65</v>
      </c>
      <c r="O45" s="138" t="s">
        <v>35</v>
      </c>
      <c r="P45" s="141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5"/>
    </row>
    <row r="46" spans="1:29" x14ac:dyDescent="0.25">
      <c r="A46" s="67" t="s">
        <v>35</v>
      </c>
      <c r="B46" s="67"/>
      <c r="C46" s="67">
        <v>3421</v>
      </c>
      <c r="D46" s="67">
        <v>5171</v>
      </c>
      <c r="E46" s="67"/>
      <c r="F46" s="92" t="s">
        <v>173</v>
      </c>
      <c r="G46" s="67"/>
      <c r="H46" s="67">
        <v>2020</v>
      </c>
      <c r="I46" s="68" t="s">
        <v>159</v>
      </c>
      <c r="J46" s="68" t="s">
        <v>160</v>
      </c>
      <c r="K46" s="92">
        <v>1</v>
      </c>
      <c r="L46" s="94">
        <v>43891</v>
      </c>
      <c r="M46" s="91" t="s">
        <v>193</v>
      </c>
      <c r="N46" s="92" t="s">
        <v>65</v>
      </c>
      <c r="O46" s="92" t="s">
        <v>35</v>
      </c>
      <c r="P46" s="95">
        <v>100</v>
      </c>
    </row>
    <row r="47" spans="1:29" x14ac:dyDescent="0.25">
      <c r="A47" s="67" t="s">
        <v>35</v>
      </c>
      <c r="B47" s="67"/>
      <c r="C47" s="67">
        <v>3421</v>
      </c>
      <c r="D47" s="67">
        <v>5171</v>
      </c>
      <c r="E47" s="67"/>
      <c r="F47" s="92" t="s">
        <v>173</v>
      </c>
      <c r="G47" s="67"/>
      <c r="H47" s="67">
        <v>2020</v>
      </c>
      <c r="I47" s="68" t="s">
        <v>154</v>
      </c>
      <c r="J47" s="68" t="s">
        <v>161</v>
      </c>
      <c r="K47" s="92">
        <v>1</v>
      </c>
      <c r="L47" s="94">
        <v>43891</v>
      </c>
      <c r="M47" s="91" t="s">
        <v>193</v>
      </c>
      <c r="N47" s="92" t="s">
        <v>65</v>
      </c>
      <c r="O47" s="92" t="s">
        <v>35</v>
      </c>
      <c r="P47" s="95">
        <v>150</v>
      </c>
    </row>
    <row r="48" spans="1:29" x14ac:dyDescent="0.25">
      <c r="A48" s="67" t="s">
        <v>35</v>
      </c>
      <c r="B48" s="67"/>
      <c r="C48" s="67">
        <v>3639</v>
      </c>
      <c r="D48" s="67">
        <v>6121</v>
      </c>
      <c r="E48" s="67">
        <v>7710</v>
      </c>
      <c r="F48" s="92" t="s">
        <v>173</v>
      </c>
      <c r="G48" s="67"/>
      <c r="H48" s="92" t="s">
        <v>187</v>
      </c>
      <c r="I48" s="80" t="s">
        <v>163</v>
      </c>
      <c r="J48" s="68" t="s">
        <v>224</v>
      </c>
      <c r="K48" s="92">
        <v>1</v>
      </c>
      <c r="L48" s="94">
        <v>43862</v>
      </c>
      <c r="M48" s="91" t="s">
        <v>194</v>
      </c>
      <c r="N48" s="92" t="s">
        <v>65</v>
      </c>
      <c r="O48" s="92" t="s">
        <v>35</v>
      </c>
      <c r="P48" s="95">
        <v>555</v>
      </c>
    </row>
    <row r="49" spans="1:29" x14ac:dyDescent="0.25">
      <c r="A49" s="67" t="s">
        <v>35</v>
      </c>
      <c r="B49" s="67"/>
      <c r="C49" s="67">
        <v>2212</v>
      </c>
      <c r="D49" s="67">
        <v>5171</v>
      </c>
      <c r="E49" s="67"/>
      <c r="F49" s="67" t="s">
        <v>168</v>
      </c>
      <c r="G49" s="67"/>
      <c r="H49" s="67">
        <v>2020</v>
      </c>
      <c r="I49" s="68" t="s">
        <v>169</v>
      </c>
      <c r="J49" s="68" t="s">
        <v>170</v>
      </c>
      <c r="K49" s="92">
        <v>4</v>
      </c>
      <c r="L49" s="92" t="s">
        <v>147</v>
      </c>
      <c r="M49" s="91" t="s">
        <v>43</v>
      </c>
      <c r="N49" s="92" t="s">
        <v>65</v>
      </c>
      <c r="O49" s="92" t="s">
        <v>35</v>
      </c>
      <c r="P49" s="93">
        <v>300</v>
      </c>
    </row>
    <row r="50" spans="1:29" x14ac:dyDescent="0.25">
      <c r="A50" s="67" t="s">
        <v>35</v>
      </c>
      <c r="B50" s="67"/>
      <c r="C50" s="67">
        <v>2212</v>
      </c>
      <c r="D50" s="67">
        <v>5171</v>
      </c>
      <c r="E50" s="67"/>
      <c r="F50" s="67" t="s">
        <v>168</v>
      </c>
      <c r="G50" s="67"/>
      <c r="H50" s="67">
        <v>2020</v>
      </c>
      <c r="I50" s="68" t="s">
        <v>169</v>
      </c>
      <c r="J50" s="80" t="s">
        <v>191</v>
      </c>
      <c r="K50" s="92">
        <v>4</v>
      </c>
      <c r="L50" s="92" t="s">
        <v>147</v>
      </c>
      <c r="M50" s="91" t="s">
        <v>43</v>
      </c>
      <c r="N50" s="92" t="s">
        <v>65</v>
      </c>
      <c r="O50" s="92" t="s">
        <v>35</v>
      </c>
      <c r="P50" s="93">
        <v>300</v>
      </c>
    </row>
    <row r="51" spans="1:29" x14ac:dyDescent="0.25">
      <c r="A51" s="67" t="s">
        <v>35</v>
      </c>
      <c r="B51" s="67"/>
      <c r="C51" s="67">
        <v>3639</v>
      </c>
      <c r="D51" s="67">
        <v>5171</v>
      </c>
      <c r="E51" s="67">
        <v>7860</v>
      </c>
      <c r="F51" s="67" t="s">
        <v>168</v>
      </c>
      <c r="G51" s="67"/>
      <c r="H51" s="92" t="s">
        <v>187</v>
      </c>
      <c r="I51" s="68" t="s">
        <v>225</v>
      </c>
      <c r="J51" s="68" t="s">
        <v>175</v>
      </c>
      <c r="K51" s="92">
        <v>2</v>
      </c>
      <c r="L51" s="92" t="s">
        <v>153</v>
      </c>
      <c r="M51" s="91" t="s">
        <v>100</v>
      </c>
      <c r="N51" s="92" t="s">
        <v>65</v>
      </c>
      <c r="O51" s="92" t="s">
        <v>35</v>
      </c>
      <c r="P51" s="93">
        <v>80</v>
      </c>
    </row>
    <row r="52" spans="1:29" x14ac:dyDescent="0.25">
      <c r="A52" s="67" t="s">
        <v>35</v>
      </c>
      <c r="B52" s="67"/>
      <c r="C52" s="67">
        <v>3639</v>
      </c>
      <c r="D52" s="67">
        <v>5171</v>
      </c>
      <c r="E52" s="67">
        <v>7860</v>
      </c>
      <c r="F52" s="67" t="s">
        <v>168</v>
      </c>
      <c r="G52" s="67"/>
      <c r="H52" s="92" t="s">
        <v>187</v>
      </c>
      <c r="I52" s="68" t="s">
        <v>61</v>
      </c>
      <c r="J52" s="68" t="s">
        <v>201</v>
      </c>
      <c r="K52" s="92">
        <v>2</v>
      </c>
      <c r="L52" s="92" t="s">
        <v>153</v>
      </c>
      <c r="M52" s="91" t="s">
        <v>100</v>
      </c>
      <c r="N52" s="92" t="s">
        <v>65</v>
      </c>
      <c r="O52" s="92" t="s">
        <v>35</v>
      </c>
      <c r="P52" s="93">
        <v>120</v>
      </c>
    </row>
    <row r="53" spans="1:29" s="124" customFormat="1" x14ac:dyDescent="0.25">
      <c r="A53" s="143" t="s">
        <v>35</v>
      </c>
      <c r="B53" s="143"/>
      <c r="C53" s="143">
        <v>3639</v>
      </c>
      <c r="D53" s="143"/>
      <c r="E53" s="143"/>
      <c r="F53" s="143" t="s">
        <v>18</v>
      </c>
      <c r="G53" s="143"/>
      <c r="H53" s="138" t="s">
        <v>115</v>
      </c>
      <c r="I53" s="151" t="s">
        <v>96</v>
      </c>
      <c r="J53" s="151" t="s">
        <v>202</v>
      </c>
      <c r="K53" s="138">
        <v>2</v>
      </c>
      <c r="L53" s="154">
        <v>43832</v>
      </c>
      <c r="M53" s="139" t="s">
        <v>100</v>
      </c>
      <c r="N53" s="138" t="s">
        <v>65</v>
      </c>
      <c r="O53" s="138" t="s">
        <v>35</v>
      </c>
      <c r="P53" s="141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5"/>
    </row>
    <row r="54" spans="1:29" x14ac:dyDescent="0.25">
      <c r="A54" s="67" t="s">
        <v>35</v>
      </c>
      <c r="B54" s="67"/>
      <c r="C54" s="67">
        <v>3639</v>
      </c>
      <c r="D54" s="67">
        <v>6121</v>
      </c>
      <c r="E54" s="67">
        <v>7820</v>
      </c>
      <c r="F54" s="67" t="s">
        <v>18</v>
      </c>
      <c r="G54" s="67"/>
      <c r="H54" s="67">
        <v>2020</v>
      </c>
      <c r="I54" s="68" t="s">
        <v>151</v>
      </c>
      <c r="J54" s="68" t="s">
        <v>227</v>
      </c>
      <c r="K54" s="92">
        <v>1</v>
      </c>
      <c r="L54" s="94" t="s">
        <v>152</v>
      </c>
      <c r="M54" s="91" t="s">
        <v>119</v>
      </c>
      <c r="N54" s="92" t="s">
        <v>40</v>
      </c>
      <c r="O54" s="92" t="s">
        <v>35</v>
      </c>
      <c r="P54" s="95"/>
    </row>
    <row r="55" spans="1:29" s="42" customFormat="1" x14ac:dyDescent="0.25">
      <c r="A55" s="109" t="s">
        <v>35</v>
      </c>
      <c r="B55" s="109"/>
      <c r="C55" s="109">
        <v>2212</v>
      </c>
      <c r="D55" s="109">
        <v>6121</v>
      </c>
      <c r="E55" s="109"/>
      <c r="F55" s="109" t="s">
        <v>18</v>
      </c>
      <c r="G55" s="109"/>
      <c r="H55" s="115">
        <v>2021</v>
      </c>
      <c r="I55" s="159" t="s">
        <v>61</v>
      </c>
      <c r="J55" s="111" t="s">
        <v>37</v>
      </c>
      <c r="K55" s="112">
        <v>4</v>
      </c>
      <c r="L55" s="112" t="s">
        <v>38</v>
      </c>
      <c r="M55" s="112" t="s">
        <v>39</v>
      </c>
      <c r="N55" s="113" t="s">
        <v>40</v>
      </c>
      <c r="O55" s="109" t="s">
        <v>35</v>
      </c>
      <c r="P55" s="114">
        <v>2100</v>
      </c>
      <c r="Q55" s="40"/>
      <c r="R55" s="40"/>
      <c r="S55" s="40"/>
      <c r="T55" s="40"/>
      <c r="X55" s="40"/>
      <c r="Y55" s="40"/>
      <c r="Z55" s="40"/>
      <c r="AA55" s="40"/>
      <c r="AB55" s="40"/>
      <c r="AC55" s="41"/>
    </row>
    <row r="56" spans="1:29" s="42" customFormat="1" x14ac:dyDescent="0.25">
      <c r="A56" s="73" t="s">
        <v>35</v>
      </c>
      <c r="B56" s="73"/>
      <c r="C56" s="73">
        <v>2212</v>
      </c>
      <c r="D56" s="73">
        <v>5171</v>
      </c>
      <c r="E56" s="73"/>
      <c r="F56" s="73" t="s">
        <v>41</v>
      </c>
      <c r="G56" s="73"/>
      <c r="H56" s="115">
        <v>2021</v>
      </c>
      <c r="I56" s="118" t="s">
        <v>61</v>
      </c>
      <c r="J56" s="76" t="s">
        <v>214</v>
      </c>
      <c r="K56" s="71" t="s">
        <v>45</v>
      </c>
      <c r="L56" s="71" t="s">
        <v>38</v>
      </c>
      <c r="M56" s="71" t="s">
        <v>43</v>
      </c>
      <c r="N56" s="72" t="s">
        <v>40</v>
      </c>
      <c r="O56" s="73" t="s">
        <v>35</v>
      </c>
      <c r="P56" s="88">
        <v>300</v>
      </c>
      <c r="Q56" s="40"/>
      <c r="R56" s="40"/>
      <c r="S56" s="40"/>
      <c r="T56" s="40"/>
      <c r="X56" s="40"/>
      <c r="Y56" s="40"/>
      <c r="Z56" s="40"/>
      <c r="AA56" s="40"/>
      <c r="AB56" s="40"/>
      <c r="AC56" s="41"/>
    </row>
    <row r="57" spans="1:29" s="42" customFormat="1" x14ac:dyDescent="0.25">
      <c r="A57" s="73" t="s">
        <v>35</v>
      </c>
      <c r="B57" s="73"/>
      <c r="C57" s="73">
        <v>2219</v>
      </c>
      <c r="D57" s="73">
        <v>6121</v>
      </c>
      <c r="E57" s="73"/>
      <c r="F57" s="73" t="s">
        <v>18</v>
      </c>
      <c r="G57" s="73"/>
      <c r="H57" s="73" t="s">
        <v>188</v>
      </c>
      <c r="I57" s="81" t="s">
        <v>61</v>
      </c>
      <c r="J57" s="81" t="s">
        <v>219</v>
      </c>
      <c r="K57" s="71" t="s">
        <v>45</v>
      </c>
      <c r="L57" s="71" t="s">
        <v>38</v>
      </c>
      <c r="M57" s="71" t="s">
        <v>53</v>
      </c>
      <c r="N57" s="72" t="s">
        <v>40</v>
      </c>
      <c r="O57" s="73" t="s">
        <v>35</v>
      </c>
      <c r="P57" s="88">
        <v>900</v>
      </c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1"/>
    </row>
    <row r="58" spans="1:29" s="42" customFormat="1" x14ac:dyDescent="0.25">
      <c r="A58" s="73" t="s">
        <v>35</v>
      </c>
      <c r="B58" s="73"/>
      <c r="C58" s="73">
        <v>2219</v>
      </c>
      <c r="D58" s="73">
        <v>6121</v>
      </c>
      <c r="E58" s="73"/>
      <c r="F58" s="73" t="s">
        <v>18</v>
      </c>
      <c r="G58" s="73"/>
      <c r="H58" s="73" t="s">
        <v>188</v>
      </c>
      <c r="I58" s="81" t="s">
        <v>61</v>
      </c>
      <c r="J58" s="81" t="s">
        <v>218</v>
      </c>
      <c r="K58" s="71" t="s">
        <v>45</v>
      </c>
      <c r="L58" s="71" t="s">
        <v>38</v>
      </c>
      <c r="M58" s="71" t="s">
        <v>53</v>
      </c>
      <c r="N58" s="72" t="s">
        <v>40</v>
      </c>
      <c r="O58" s="73" t="s">
        <v>35</v>
      </c>
      <c r="P58" s="88">
        <v>900</v>
      </c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1"/>
    </row>
    <row r="59" spans="1:29" x14ac:dyDescent="0.25">
      <c r="A59" s="69" t="s">
        <v>35</v>
      </c>
      <c r="B59" s="69"/>
      <c r="C59" s="69">
        <v>2212</v>
      </c>
      <c r="D59" s="69">
        <v>5171</v>
      </c>
      <c r="E59" s="69"/>
      <c r="F59" s="69" t="s">
        <v>41</v>
      </c>
      <c r="G59" s="69"/>
      <c r="H59" s="69">
        <v>2021</v>
      </c>
      <c r="I59" s="70" t="s">
        <v>36</v>
      </c>
      <c r="J59" s="70" t="s">
        <v>42</v>
      </c>
      <c r="K59" s="71">
        <v>4</v>
      </c>
      <c r="L59" s="71" t="s">
        <v>38</v>
      </c>
      <c r="M59" s="71" t="s">
        <v>43</v>
      </c>
      <c r="N59" s="72" t="s">
        <v>40</v>
      </c>
      <c r="O59" s="73" t="s">
        <v>35</v>
      </c>
      <c r="P59" s="88"/>
      <c r="U59"/>
      <c r="V59"/>
      <c r="W59"/>
    </row>
    <row r="60" spans="1:29" s="168" customFormat="1" x14ac:dyDescent="0.25">
      <c r="A60" s="161" t="s">
        <v>35</v>
      </c>
      <c r="B60" s="161"/>
      <c r="C60" s="161">
        <v>2310</v>
      </c>
      <c r="D60" s="161">
        <v>5171</v>
      </c>
      <c r="E60" s="161"/>
      <c r="F60" s="161" t="s">
        <v>41</v>
      </c>
      <c r="G60" s="161"/>
      <c r="H60" s="161">
        <v>2020</v>
      </c>
      <c r="I60" s="162" t="s">
        <v>71</v>
      </c>
      <c r="J60" s="162" t="s">
        <v>226</v>
      </c>
      <c r="K60" s="163">
        <v>4</v>
      </c>
      <c r="L60" s="163" t="s">
        <v>60</v>
      </c>
      <c r="M60" s="163" t="s">
        <v>67</v>
      </c>
      <c r="N60" s="164" t="s">
        <v>40</v>
      </c>
      <c r="O60" s="161" t="s">
        <v>35</v>
      </c>
      <c r="P60" s="165">
        <v>1000</v>
      </c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7"/>
    </row>
    <row r="61" spans="1:29" x14ac:dyDescent="0.25">
      <c r="A61" s="69" t="s">
        <v>35</v>
      </c>
      <c r="B61" s="69"/>
      <c r="C61" s="69">
        <v>2212</v>
      </c>
      <c r="D61" s="69"/>
      <c r="E61" s="69"/>
      <c r="F61" s="69" t="s">
        <v>41</v>
      </c>
      <c r="G61" s="69"/>
      <c r="H61" s="69">
        <v>2021</v>
      </c>
      <c r="I61" s="70" t="s">
        <v>36</v>
      </c>
      <c r="J61" s="70" t="s">
        <v>47</v>
      </c>
      <c r="K61" s="71">
        <v>4</v>
      </c>
      <c r="L61" s="71" t="s">
        <v>38</v>
      </c>
      <c r="M61" s="71" t="s">
        <v>43</v>
      </c>
      <c r="N61" s="72" t="s">
        <v>40</v>
      </c>
      <c r="O61" s="73" t="s">
        <v>35</v>
      </c>
      <c r="P61" s="88"/>
      <c r="U61"/>
      <c r="V61"/>
      <c r="W61"/>
    </row>
    <row r="62" spans="1:29" x14ac:dyDescent="0.25">
      <c r="A62" s="69" t="s">
        <v>35</v>
      </c>
      <c r="B62" s="69"/>
      <c r="C62" s="69">
        <v>2212</v>
      </c>
      <c r="D62" s="69">
        <v>6121</v>
      </c>
      <c r="E62" s="69"/>
      <c r="F62" s="69" t="s">
        <v>18</v>
      </c>
      <c r="G62" s="69"/>
      <c r="H62" s="69">
        <v>2021</v>
      </c>
      <c r="I62" s="70" t="s">
        <v>48</v>
      </c>
      <c r="J62" s="70" t="s">
        <v>49</v>
      </c>
      <c r="K62" s="71">
        <v>4</v>
      </c>
      <c r="L62" s="71" t="s">
        <v>50</v>
      </c>
      <c r="M62" s="71" t="s">
        <v>39</v>
      </c>
      <c r="N62" s="72" t="s">
        <v>40</v>
      </c>
      <c r="O62" s="73" t="s">
        <v>35</v>
      </c>
      <c r="P62" s="88"/>
      <c r="U62"/>
      <c r="V62"/>
      <c r="W62"/>
    </row>
    <row r="63" spans="1:29" x14ac:dyDescent="0.25">
      <c r="A63" s="73" t="s">
        <v>35</v>
      </c>
      <c r="B63" s="69"/>
      <c r="C63" s="69">
        <v>2212</v>
      </c>
      <c r="D63" s="69">
        <v>5171</v>
      </c>
      <c r="E63" s="69"/>
      <c r="F63" s="69" t="s">
        <v>41</v>
      </c>
      <c r="G63" s="69"/>
      <c r="H63" s="73" t="s">
        <v>187</v>
      </c>
      <c r="I63" s="70" t="s">
        <v>54</v>
      </c>
      <c r="J63" s="70" t="s">
        <v>55</v>
      </c>
      <c r="K63" s="74">
        <v>4</v>
      </c>
      <c r="L63" s="74" t="s">
        <v>38</v>
      </c>
      <c r="M63" s="74" t="s">
        <v>43</v>
      </c>
      <c r="N63" s="75" t="s">
        <v>40</v>
      </c>
      <c r="O63" s="69" t="s">
        <v>35</v>
      </c>
      <c r="P63" s="89"/>
      <c r="U63"/>
      <c r="V63"/>
      <c r="W63"/>
    </row>
    <row r="64" spans="1:29" s="1" customFormat="1" x14ac:dyDescent="0.25">
      <c r="A64" s="69" t="s">
        <v>35</v>
      </c>
      <c r="B64" s="69"/>
      <c r="C64" s="69">
        <v>2219</v>
      </c>
      <c r="D64" s="69">
        <v>6121</v>
      </c>
      <c r="E64" s="69"/>
      <c r="F64" s="69" t="s">
        <v>18</v>
      </c>
      <c r="G64" s="69"/>
      <c r="H64" s="69">
        <v>2022</v>
      </c>
      <c r="I64" s="70" t="s">
        <v>58</v>
      </c>
      <c r="J64" s="70" t="s">
        <v>59</v>
      </c>
      <c r="K64" s="74">
        <v>4</v>
      </c>
      <c r="L64" s="74" t="s">
        <v>50</v>
      </c>
      <c r="M64" s="74" t="s">
        <v>39</v>
      </c>
      <c r="N64" s="75" t="s">
        <v>40</v>
      </c>
      <c r="O64" s="69" t="s">
        <v>35</v>
      </c>
      <c r="P64" s="89">
        <v>350</v>
      </c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25"/>
    </row>
    <row r="65" spans="1:29" s="1" customFormat="1" x14ac:dyDescent="0.25">
      <c r="A65" s="69" t="s">
        <v>35</v>
      </c>
      <c r="B65" s="69"/>
      <c r="C65" s="69">
        <v>2219</v>
      </c>
      <c r="D65" s="69">
        <v>6121</v>
      </c>
      <c r="E65" s="69"/>
      <c r="F65" s="69" t="s">
        <v>18</v>
      </c>
      <c r="G65" s="69"/>
      <c r="H65" s="69">
        <v>2021</v>
      </c>
      <c r="I65" s="70" t="s">
        <v>61</v>
      </c>
      <c r="J65" s="70" t="s">
        <v>62</v>
      </c>
      <c r="K65" s="74" t="s">
        <v>45</v>
      </c>
      <c r="L65" s="74" t="s">
        <v>50</v>
      </c>
      <c r="M65" s="74" t="s">
        <v>39</v>
      </c>
      <c r="N65" s="75" t="s">
        <v>40</v>
      </c>
      <c r="O65" s="69" t="s">
        <v>35</v>
      </c>
      <c r="P65" s="89">
        <v>100</v>
      </c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25"/>
    </row>
    <row r="66" spans="1:29" s="1" customFormat="1" x14ac:dyDescent="0.25">
      <c r="A66" s="69" t="s">
        <v>35</v>
      </c>
      <c r="B66" s="69"/>
      <c r="C66" s="69">
        <v>2310</v>
      </c>
      <c r="D66" s="69">
        <v>6121</v>
      </c>
      <c r="E66" s="69"/>
      <c r="F66" s="69" t="s">
        <v>18</v>
      </c>
      <c r="G66" s="69"/>
      <c r="H66" s="73" t="s">
        <v>187</v>
      </c>
      <c r="I66" s="70" t="s">
        <v>36</v>
      </c>
      <c r="J66" s="70" t="s">
        <v>69</v>
      </c>
      <c r="K66" s="74">
        <v>4</v>
      </c>
      <c r="L66" s="74" t="s">
        <v>60</v>
      </c>
      <c r="M66" s="74" t="s">
        <v>64</v>
      </c>
      <c r="N66" s="75" t="s">
        <v>65</v>
      </c>
      <c r="O66" s="69" t="s">
        <v>35</v>
      </c>
      <c r="P66" s="89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25"/>
    </row>
    <row r="67" spans="1:29" s="42" customFormat="1" x14ac:dyDescent="0.25">
      <c r="A67" s="73" t="s">
        <v>35</v>
      </c>
      <c r="B67" s="73"/>
      <c r="C67" s="73">
        <v>2310</v>
      </c>
      <c r="D67" s="73">
        <v>6121</v>
      </c>
      <c r="E67" s="73"/>
      <c r="F67" s="73" t="s">
        <v>18</v>
      </c>
      <c r="G67" s="73"/>
      <c r="H67" s="73" t="s">
        <v>187</v>
      </c>
      <c r="I67" s="76" t="s">
        <v>36</v>
      </c>
      <c r="J67" s="76" t="s">
        <v>70</v>
      </c>
      <c r="K67" s="71" t="s">
        <v>45</v>
      </c>
      <c r="L67" s="71" t="s">
        <v>60</v>
      </c>
      <c r="M67" s="71" t="s">
        <v>67</v>
      </c>
      <c r="N67" s="72" t="s">
        <v>40</v>
      </c>
      <c r="O67" s="73" t="s">
        <v>35</v>
      </c>
      <c r="P67" s="88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1"/>
    </row>
    <row r="68" spans="1:29" x14ac:dyDescent="0.25">
      <c r="A68" s="69" t="s">
        <v>35</v>
      </c>
      <c r="B68" s="69"/>
      <c r="C68" s="69">
        <v>2310</v>
      </c>
      <c r="D68" s="69">
        <v>6121</v>
      </c>
      <c r="E68" s="69"/>
      <c r="F68" s="69" t="s">
        <v>18</v>
      </c>
      <c r="G68" s="69"/>
      <c r="H68" s="73" t="s">
        <v>187</v>
      </c>
      <c r="I68" s="70" t="s">
        <v>71</v>
      </c>
      <c r="J68" s="70" t="s">
        <v>72</v>
      </c>
      <c r="K68" s="74">
        <v>4</v>
      </c>
      <c r="L68" s="74" t="s">
        <v>60</v>
      </c>
      <c r="M68" s="74" t="s">
        <v>64</v>
      </c>
      <c r="N68" s="75" t="s">
        <v>65</v>
      </c>
      <c r="O68" s="69" t="s">
        <v>35</v>
      </c>
      <c r="P68" s="89"/>
    </row>
    <row r="69" spans="1:29" s="1" customFormat="1" x14ac:dyDescent="0.25">
      <c r="A69" s="69" t="s">
        <v>35</v>
      </c>
      <c r="B69" s="69"/>
      <c r="C69" s="69">
        <v>2310</v>
      </c>
      <c r="D69" s="69">
        <v>6121</v>
      </c>
      <c r="E69" s="69"/>
      <c r="F69" s="69" t="s">
        <v>18</v>
      </c>
      <c r="G69" s="69"/>
      <c r="H69" s="69">
        <v>2021</v>
      </c>
      <c r="I69" s="70" t="s">
        <v>71</v>
      </c>
      <c r="J69" s="70" t="s">
        <v>73</v>
      </c>
      <c r="K69" s="74">
        <v>4</v>
      </c>
      <c r="L69" s="74" t="s">
        <v>60</v>
      </c>
      <c r="M69" s="74" t="s">
        <v>67</v>
      </c>
      <c r="N69" s="75" t="s">
        <v>40</v>
      </c>
      <c r="O69" s="69" t="s">
        <v>35</v>
      </c>
      <c r="P69" s="89">
        <v>750</v>
      </c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25"/>
    </row>
    <row r="70" spans="1:29" x14ac:dyDescent="0.25">
      <c r="A70" s="69" t="s">
        <v>35</v>
      </c>
      <c r="B70" s="69"/>
      <c r="C70" s="69">
        <v>2310</v>
      </c>
      <c r="D70" s="69">
        <v>6121</v>
      </c>
      <c r="E70" s="69"/>
      <c r="F70" s="69" t="s">
        <v>18</v>
      </c>
      <c r="G70" s="69"/>
      <c r="H70" s="69">
        <v>2022</v>
      </c>
      <c r="I70" s="70" t="s">
        <v>74</v>
      </c>
      <c r="J70" s="70" t="s">
        <v>75</v>
      </c>
      <c r="K70" s="74">
        <v>4</v>
      </c>
      <c r="L70" s="74" t="s">
        <v>60</v>
      </c>
      <c r="M70" s="74" t="s">
        <v>64</v>
      </c>
      <c r="N70" s="75" t="s">
        <v>65</v>
      </c>
      <c r="O70" s="69" t="s">
        <v>35</v>
      </c>
      <c r="P70" s="89">
        <v>350</v>
      </c>
    </row>
    <row r="71" spans="1:29" s="1" customFormat="1" x14ac:dyDescent="0.25">
      <c r="A71" s="69" t="s">
        <v>35</v>
      </c>
      <c r="B71" s="69"/>
      <c r="C71" s="69">
        <v>2321</v>
      </c>
      <c r="D71" s="69">
        <v>6121</v>
      </c>
      <c r="E71" s="69"/>
      <c r="F71" s="69" t="s">
        <v>18</v>
      </c>
      <c r="G71" s="69"/>
      <c r="H71" s="69">
        <v>2022</v>
      </c>
      <c r="I71" s="70" t="s">
        <v>74</v>
      </c>
      <c r="J71" s="70" t="s">
        <v>83</v>
      </c>
      <c r="K71" s="74">
        <v>4</v>
      </c>
      <c r="L71" s="74" t="s">
        <v>60</v>
      </c>
      <c r="M71" s="74" t="s">
        <v>64</v>
      </c>
      <c r="N71" s="75" t="s">
        <v>65</v>
      </c>
      <c r="O71" s="69" t="s">
        <v>35</v>
      </c>
      <c r="P71" s="89">
        <v>450</v>
      </c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25"/>
    </row>
    <row r="72" spans="1:29" x14ac:dyDescent="0.25">
      <c r="A72" s="69" t="s">
        <v>35</v>
      </c>
      <c r="B72" s="69"/>
      <c r="C72" s="69">
        <v>3421</v>
      </c>
      <c r="D72" s="69">
        <v>6121</v>
      </c>
      <c r="E72" s="69"/>
      <c r="F72" s="69" t="s">
        <v>18</v>
      </c>
      <c r="G72" s="69"/>
      <c r="H72" s="73">
        <v>2021</v>
      </c>
      <c r="I72" s="70" t="s">
        <v>71</v>
      </c>
      <c r="J72" s="70" t="s">
        <v>88</v>
      </c>
      <c r="K72" s="71">
        <v>1</v>
      </c>
      <c r="L72" s="71" t="s">
        <v>89</v>
      </c>
      <c r="M72" s="71" t="s">
        <v>90</v>
      </c>
      <c r="N72" s="72" t="s">
        <v>91</v>
      </c>
      <c r="O72" s="73" t="s">
        <v>35</v>
      </c>
      <c r="P72" s="88"/>
    </row>
    <row r="73" spans="1:29" s="1" customFormat="1" x14ac:dyDescent="0.25">
      <c r="A73" s="69" t="s">
        <v>35</v>
      </c>
      <c r="B73" s="69"/>
      <c r="C73" s="69">
        <v>3631</v>
      </c>
      <c r="D73" s="69">
        <v>6121</v>
      </c>
      <c r="E73" s="69"/>
      <c r="F73" s="69" t="s">
        <v>18</v>
      </c>
      <c r="G73" s="69"/>
      <c r="H73" s="69">
        <v>2021</v>
      </c>
      <c r="I73" s="70" t="s">
        <v>58</v>
      </c>
      <c r="J73" s="70" t="s">
        <v>92</v>
      </c>
      <c r="K73" s="74" t="s">
        <v>93</v>
      </c>
      <c r="L73" s="74" t="s">
        <v>94</v>
      </c>
      <c r="M73" s="74" t="s">
        <v>95</v>
      </c>
      <c r="N73" s="75" t="s">
        <v>65</v>
      </c>
      <c r="O73" s="69" t="s">
        <v>35</v>
      </c>
      <c r="P73" s="89">
        <v>200</v>
      </c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25"/>
    </row>
    <row r="74" spans="1:29" s="1" customFormat="1" x14ac:dyDescent="0.25">
      <c r="A74" s="69" t="s">
        <v>35</v>
      </c>
      <c r="B74" s="69"/>
      <c r="C74" s="69">
        <v>3631</v>
      </c>
      <c r="D74" s="69">
        <v>6121</v>
      </c>
      <c r="E74" s="69"/>
      <c r="F74" s="69" t="s">
        <v>18</v>
      </c>
      <c r="G74" s="69"/>
      <c r="H74" s="69">
        <v>2021</v>
      </c>
      <c r="I74" s="70" t="s">
        <v>96</v>
      </c>
      <c r="J74" s="70" t="s">
        <v>97</v>
      </c>
      <c r="K74" s="74" t="s">
        <v>93</v>
      </c>
      <c r="L74" s="74" t="s">
        <v>94</v>
      </c>
      <c r="M74" s="74" t="s">
        <v>95</v>
      </c>
      <c r="N74" s="75" t="s">
        <v>65</v>
      </c>
      <c r="O74" s="69" t="s">
        <v>35</v>
      </c>
      <c r="P74" s="89">
        <v>100</v>
      </c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25"/>
    </row>
    <row r="75" spans="1:29" s="1" customFormat="1" x14ac:dyDescent="0.25">
      <c r="A75" s="69" t="s">
        <v>35</v>
      </c>
      <c r="B75" s="69"/>
      <c r="C75" s="69">
        <v>3639</v>
      </c>
      <c r="D75" s="69">
        <v>5171</v>
      </c>
      <c r="E75" s="69">
        <v>7700</v>
      </c>
      <c r="F75" s="69" t="s">
        <v>41</v>
      </c>
      <c r="G75" s="69"/>
      <c r="H75" s="73" t="s">
        <v>187</v>
      </c>
      <c r="I75" s="70" t="s">
        <v>71</v>
      </c>
      <c r="J75" s="70" t="s">
        <v>98</v>
      </c>
      <c r="K75" s="74">
        <v>2</v>
      </c>
      <c r="L75" s="74" t="s">
        <v>99</v>
      </c>
      <c r="M75" s="74" t="s">
        <v>100</v>
      </c>
      <c r="N75" s="75" t="s">
        <v>65</v>
      </c>
      <c r="O75" s="69" t="s">
        <v>35</v>
      </c>
      <c r="P75" s="89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25"/>
    </row>
    <row r="76" spans="1:29" s="2" customFormat="1" x14ac:dyDescent="0.25">
      <c r="A76" s="69" t="s">
        <v>35</v>
      </c>
      <c r="B76" s="69"/>
      <c r="C76" s="69">
        <v>3639</v>
      </c>
      <c r="D76" s="69">
        <v>5171</v>
      </c>
      <c r="E76" s="69">
        <v>7950</v>
      </c>
      <c r="F76" s="69" t="s">
        <v>41</v>
      </c>
      <c r="G76" s="69"/>
      <c r="H76" s="73" t="s">
        <v>187</v>
      </c>
      <c r="I76" s="70" t="s">
        <v>74</v>
      </c>
      <c r="J76" s="70" t="s">
        <v>107</v>
      </c>
      <c r="K76" s="71" t="s">
        <v>93</v>
      </c>
      <c r="L76" s="71" t="s">
        <v>99</v>
      </c>
      <c r="M76" s="71" t="s">
        <v>100</v>
      </c>
      <c r="N76" s="72" t="s">
        <v>65</v>
      </c>
      <c r="O76" s="73" t="s">
        <v>35</v>
      </c>
      <c r="P76" s="88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6"/>
    </row>
    <row r="77" spans="1:29" x14ac:dyDescent="0.25">
      <c r="A77" s="69" t="s">
        <v>35</v>
      </c>
      <c r="B77" s="69"/>
      <c r="C77" s="69">
        <v>3639</v>
      </c>
      <c r="D77" s="69">
        <v>5171</v>
      </c>
      <c r="E77" s="69">
        <v>7721</v>
      </c>
      <c r="F77" s="69" t="s">
        <v>41</v>
      </c>
      <c r="G77" s="69"/>
      <c r="H77" s="69">
        <v>2021</v>
      </c>
      <c r="I77" s="70" t="s">
        <v>36</v>
      </c>
      <c r="J77" s="70" t="s">
        <v>108</v>
      </c>
      <c r="K77" s="74" t="s">
        <v>105</v>
      </c>
      <c r="L77" s="74" t="s">
        <v>109</v>
      </c>
      <c r="M77" s="74" t="s">
        <v>110</v>
      </c>
      <c r="N77" s="75" t="s">
        <v>40</v>
      </c>
      <c r="O77" s="69" t="s">
        <v>35</v>
      </c>
      <c r="P77" s="89">
        <v>2600</v>
      </c>
    </row>
    <row r="78" spans="1:29" x14ac:dyDescent="0.25">
      <c r="A78" s="69" t="s">
        <v>35</v>
      </c>
      <c r="B78" s="69"/>
      <c r="C78" s="69">
        <v>3639</v>
      </c>
      <c r="D78" s="69">
        <v>6121</v>
      </c>
      <c r="E78" s="69">
        <v>7721</v>
      </c>
      <c r="F78" s="69" t="s">
        <v>18</v>
      </c>
      <c r="G78" s="69"/>
      <c r="H78" s="69">
        <v>2022</v>
      </c>
      <c r="I78" s="70" t="s">
        <v>36</v>
      </c>
      <c r="J78" s="70" t="s">
        <v>112</v>
      </c>
      <c r="K78" s="74">
        <v>2</v>
      </c>
      <c r="L78" s="74" t="s">
        <v>99</v>
      </c>
      <c r="M78" s="74" t="s">
        <v>100</v>
      </c>
      <c r="N78" s="75" t="s">
        <v>65</v>
      </c>
      <c r="O78" s="69" t="s">
        <v>35</v>
      </c>
      <c r="P78" s="89">
        <v>2500</v>
      </c>
    </row>
    <row r="79" spans="1:29" x14ac:dyDescent="0.25">
      <c r="A79" s="69" t="s">
        <v>35</v>
      </c>
      <c r="B79" s="69"/>
      <c r="C79" s="69">
        <v>3639</v>
      </c>
      <c r="D79" s="69">
        <v>6121</v>
      </c>
      <c r="E79" s="69">
        <v>7770</v>
      </c>
      <c r="F79" s="69" t="s">
        <v>18</v>
      </c>
      <c r="G79" s="69"/>
      <c r="H79" s="73" t="s">
        <v>187</v>
      </c>
      <c r="I79" s="70" t="s">
        <v>36</v>
      </c>
      <c r="J79" s="70" t="s">
        <v>113</v>
      </c>
      <c r="K79" s="74">
        <v>2</v>
      </c>
      <c r="L79" s="74" t="s">
        <v>99</v>
      </c>
      <c r="M79" s="74" t="s">
        <v>100</v>
      </c>
      <c r="N79" s="75" t="s">
        <v>65</v>
      </c>
      <c r="O79" s="69" t="s">
        <v>35</v>
      </c>
      <c r="P79" s="89"/>
    </row>
    <row r="80" spans="1:29" x14ac:dyDescent="0.25">
      <c r="A80" s="69" t="s">
        <v>35</v>
      </c>
      <c r="B80" s="69"/>
      <c r="C80" s="69">
        <v>3639</v>
      </c>
      <c r="D80" s="69">
        <v>5171</v>
      </c>
      <c r="E80" s="69">
        <v>7810</v>
      </c>
      <c r="F80" s="69" t="s">
        <v>41</v>
      </c>
      <c r="G80" s="69"/>
      <c r="H80" s="69" t="s">
        <v>115</v>
      </c>
      <c r="I80" s="70" t="s">
        <v>36</v>
      </c>
      <c r="J80" s="70" t="s">
        <v>116</v>
      </c>
      <c r="K80" s="71">
        <v>2</v>
      </c>
      <c r="L80" s="71" t="s">
        <v>99</v>
      </c>
      <c r="M80" s="71" t="s">
        <v>100</v>
      </c>
      <c r="N80" s="72" t="s">
        <v>65</v>
      </c>
      <c r="O80" s="73" t="s">
        <v>35</v>
      </c>
      <c r="P80" s="88"/>
    </row>
    <row r="81" spans="1:29" x14ac:dyDescent="0.25">
      <c r="A81" s="69" t="s">
        <v>35</v>
      </c>
      <c r="B81" s="69"/>
      <c r="C81" s="69">
        <v>3639</v>
      </c>
      <c r="D81" s="69">
        <v>6121</v>
      </c>
      <c r="E81" s="69">
        <v>42</v>
      </c>
      <c r="F81" s="69" t="s">
        <v>18</v>
      </c>
      <c r="G81" s="69"/>
      <c r="H81" s="73" t="s">
        <v>188</v>
      </c>
      <c r="I81" s="70" t="s">
        <v>120</v>
      </c>
      <c r="J81" s="70" t="s">
        <v>117</v>
      </c>
      <c r="K81" s="74">
        <v>1</v>
      </c>
      <c r="L81" s="74" t="s">
        <v>118</v>
      </c>
      <c r="M81" s="74" t="s">
        <v>119</v>
      </c>
      <c r="N81" s="75" t="s">
        <v>40</v>
      </c>
      <c r="O81" s="69" t="s">
        <v>35</v>
      </c>
      <c r="P81" s="89"/>
    </row>
    <row r="82" spans="1:29" s="150" customFormat="1" x14ac:dyDescent="0.25">
      <c r="A82" s="110" t="s">
        <v>35</v>
      </c>
      <c r="B82" s="144"/>
      <c r="C82" s="110">
        <v>2219</v>
      </c>
      <c r="D82" s="110">
        <v>6121</v>
      </c>
      <c r="E82" s="144"/>
      <c r="F82" s="110" t="s">
        <v>18</v>
      </c>
      <c r="G82" s="144"/>
      <c r="H82" s="144">
        <v>2022</v>
      </c>
      <c r="I82" s="144" t="s">
        <v>61</v>
      </c>
      <c r="J82" s="144" t="s">
        <v>215</v>
      </c>
      <c r="K82" s="145" t="s">
        <v>45</v>
      </c>
      <c r="L82" s="145" t="s">
        <v>38</v>
      </c>
      <c r="M82" s="145" t="s">
        <v>133</v>
      </c>
      <c r="N82" s="146" t="s">
        <v>65</v>
      </c>
      <c r="O82" s="110" t="s">
        <v>35</v>
      </c>
      <c r="P82" s="147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9"/>
    </row>
    <row r="83" spans="1:29" s="42" customFormat="1" x14ac:dyDescent="0.25">
      <c r="A83" s="73" t="s">
        <v>35</v>
      </c>
      <c r="B83" s="73"/>
      <c r="C83" s="73">
        <v>3639</v>
      </c>
      <c r="D83" s="73">
        <v>6121</v>
      </c>
      <c r="E83" s="73"/>
      <c r="F83" s="73" t="s">
        <v>18</v>
      </c>
      <c r="G83" s="73"/>
      <c r="H83" s="73" t="s">
        <v>220</v>
      </c>
      <c r="I83" s="76" t="s">
        <v>71</v>
      </c>
      <c r="J83" s="76" t="s">
        <v>221</v>
      </c>
      <c r="K83" s="71">
        <v>2</v>
      </c>
      <c r="L83" s="71" t="s">
        <v>94</v>
      </c>
      <c r="M83" s="71" t="s">
        <v>130</v>
      </c>
      <c r="N83" s="72" t="s">
        <v>40</v>
      </c>
      <c r="O83" s="73" t="s">
        <v>35</v>
      </c>
      <c r="P83" s="88">
        <v>900</v>
      </c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1"/>
    </row>
    <row r="84" spans="1:29" s="1" customFormat="1" x14ac:dyDescent="0.25">
      <c r="A84" s="69" t="s">
        <v>35</v>
      </c>
      <c r="B84" s="69"/>
      <c r="C84" s="69">
        <v>3639</v>
      </c>
      <c r="D84" s="69">
        <v>5171</v>
      </c>
      <c r="E84" s="69">
        <v>7940</v>
      </c>
      <c r="F84" s="69" t="s">
        <v>18</v>
      </c>
      <c r="G84" s="69"/>
      <c r="H84" s="69">
        <v>2022</v>
      </c>
      <c r="I84" s="70" t="s">
        <v>36</v>
      </c>
      <c r="J84" s="76" t="s">
        <v>208</v>
      </c>
      <c r="K84" s="74">
        <v>2</v>
      </c>
      <c r="L84" s="74" t="s">
        <v>121</v>
      </c>
      <c r="M84" s="74" t="s">
        <v>122</v>
      </c>
      <c r="N84" s="75" t="s">
        <v>40</v>
      </c>
      <c r="O84" s="69" t="s">
        <v>35</v>
      </c>
      <c r="P84" s="89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25"/>
    </row>
    <row r="85" spans="1:29" s="1" customFormat="1" x14ac:dyDescent="0.25">
      <c r="A85" s="69" t="s">
        <v>35</v>
      </c>
      <c r="B85" s="69"/>
      <c r="C85" s="69">
        <v>3639</v>
      </c>
      <c r="D85" s="69">
        <v>5171</v>
      </c>
      <c r="E85" s="69">
        <v>7940</v>
      </c>
      <c r="F85" s="69" t="s">
        <v>41</v>
      </c>
      <c r="G85" s="69"/>
      <c r="H85" s="73" t="s">
        <v>189</v>
      </c>
      <c r="I85" s="70" t="s">
        <v>71</v>
      </c>
      <c r="J85" s="76" t="s">
        <v>209</v>
      </c>
      <c r="K85" s="74">
        <v>2</v>
      </c>
      <c r="L85" s="74" t="s">
        <v>121</v>
      </c>
      <c r="M85" s="74" t="s">
        <v>122</v>
      </c>
      <c r="N85" s="75" t="s">
        <v>40</v>
      </c>
      <c r="O85" s="69" t="s">
        <v>35</v>
      </c>
      <c r="P85" s="89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25"/>
    </row>
    <row r="86" spans="1:29" x14ac:dyDescent="0.25">
      <c r="A86" s="69" t="s">
        <v>35</v>
      </c>
      <c r="B86" s="69"/>
      <c r="C86" s="69">
        <v>3639</v>
      </c>
      <c r="D86" s="69">
        <v>5171</v>
      </c>
      <c r="E86" s="69">
        <v>7940</v>
      </c>
      <c r="F86" s="69" t="s">
        <v>41</v>
      </c>
      <c r="G86" s="69"/>
      <c r="H86" s="69">
        <v>2023</v>
      </c>
      <c r="I86" s="70" t="s">
        <v>71</v>
      </c>
      <c r="J86" s="76" t="s">
        <v>210</v>
      </c>
      <c r="K86" s="74">
        <v>2</v>
      </c>
      <c r="L86" s="74" t="s">
        <v>121</v>
      </c>
      <c r="M86" s="74" t="s">
        <v>122</v>
      </c>
      <c r="N86" s="75" t="s">
        <v>40</v>
      </c>
      <c r="O86" s="69" t="s">
        <v>35</v>
      </c>
      <c r="P86" s="85"/>
    </row>
    <row r="87" spans="1:29" x14ac:dyDescent="0.25">
      <c r="A87" s="69" t="s">
        <v>35</v>
      </c>
      <c r="B87" s="69"/>
      <c r="C87" s="69">
        <v>3639</v>
      </c>
      <c r="D87" s="69">
        <v>5171</v>
      </c>
      <c r="E87" s="69">
        <v>7840</v>
      </c>
      <c r="F87" s="69" t="s">
        <v>41</v>
      </c>
      <c r="G87" s="69"/>
      <c r="H87" s="69">
        <v>2022</v>
      </c>
      <c r="I87" s="70" t="s">
        <v>71</v>
      </c>
      <c r="J87" s="70" t="s">
        <v>125</v>
      </c>
      <c r="K87" s="71">
        <v>2</v>
      </c>
      <c r="L87" s="71" t="s">
        <v>99</v>
      </c>
      <c r="M87" s="71" t="s">
        <v>100</v>
      </c>
      <c r="N87" s="72" t="s">
        <v>65</v>
      </c>
      <c r="O87" s="73" t="s">
        <v>35</v>
      </c>
      <c r="P87" s="88"/>
    </row>
    <row r="88" spans="1:29" x14ac:dyDescent="0.25">
      <c r="A88" s="69" t="s">
        <v>35</v>
      </c>
      <c r="B88" s="69"/>
      <c r="C88" s="69">
        <v>3639</v>
      </c>
      <c r="D88" s="69">
        <v>6121</v>
      </c>
      <c r="E88" s="69">
        <v>7840</v>
      </c>
      <c r="F88" s="69" t="s">
        <v>18</v>
      </c>
      <c r="G88" s="69"/>
      <c r="H88" s="69">
        <v>2025</v>
      </c>
      <c r="I88" s="70" t="s">
        <v>36</v>
      </c>
      <c r="J88" s="70" t="s">
        <v>126</v>
      </c>
      <c r="K88" s="71">
        <v>2</v>
      </c>
      <c r="L88" s="71" t="s">
        <v>99</v>
      </c>
      <c r="M88" s="71" t="s">
        <v>100</v>
      </c>
      <c r="N88" s="72" t="s">
        <v>65</v>
      </c>
      <c r="O88" s="73" t="s">
        <v>35</v>
      </c>
      <c r="P88" s="88"/>
    </row>
    <row r="89" spans="1:29" x14ac:dyDescent="0.25">
      <c r="A89" s="69" t="s">
        <v>35</v>
      </c>
      <c r="B89" s="69"/>
      <c r="C89" s="69">
        <v>3639</v>
      </c>
      <c r="D89" s="69">
        <v>6121</v>
      </c>
      <c r="E89" s="69">
        <v>7860</v>
      </c>
      <c r="F89" s="69" t="s">
        <v>18</v>
      </c>
      <c r="G89" s="69"/>
      <c r="H89" s="69">
        <v>2023</v>
      </c>
      <c r="I89" s="70" t="s">
        <v>71</v>
      </c>
      <c r="J89" s="70" t="s">
        <v>128</v>
      </c>
      <c r="K89" s="71">
        <v>2</v>
      </c>
      <c r="L89" s="71" t="s">
        <v>99</v>
      </c>
      <c r="M89" s="71" t="s">
        <v>100</v>
      </c>
      <c r="N89" s="72" t="s">
        <v>65</v>
      </c>
      <c r="O89" s="73" t="s">
        <v>35</v>
      </c>
      <c r="P89" s="88"/>
    </row>
    <row r="90" spans="1:29" x14ac:dyDescent="0.25">
      <c r="A90" s="69" t="s">
        <v>35</v>
      </c>
      <c r="B90" s="69"/>
      <c r="C90" s="69">
        <v>3639</v>
      </c>
      <c r="D90" s="69">
        <v>5171</v>
      </c>
      <c r="E90" s="69">
        <v>7992</v>
      </c>
      <c r="F90" s="69" t="s">
        <v>41</v>
      </c>
      <c r="G90" s="69"/>
      <c r="H90" s="69">
        <v>2021</v>
      </c>
      <c r="I90" s="70" t="s">
        <v>71</v>
      </c>
      <c r="J90" s="70" t="s">
        <v>131</v>
      </c>
      <c r="K90" s="71">
        <v>2</v>
      </c>
      <c r="L90" s="71" t="s">
        <v>99</v>
      </c>
      <c r="M90" s="71" t="s">
        <v>100</v>
      </c>
      <c r="N90" s="72" t="s">
        <v>65</v>
      </c>
      <c r="O90" s="73" t="s">
        <v>35</v>
      </c>
      <c r="P90" s="88"/>
    </row>
    <row r="91" spans="1:29" x14ac:dyDescent="0.25">
      <c r="A91" s="69" t="s">
        <v>35</v>
      </c>
      <c r="B91" s="69"/>
      <c r="C91" s="69">
        <v>2212</v>
      </c>
      <c r="D91" s="69">
        <v>5171</v>
      </c>
      <c r="E91" s="69"/>
      <c r="F91" s="69" t="s">
        <v>41</v>
      </c>
      <c r="G91" s="69"/>
      <c r="H91" s="73" t="s">
        <v>188</v>
      </c>
      <c r="I91" s="77" t="s">
        <v>36</v>
      </c>
      <c r="J91" s="77" t="s">
        <v>132</v>
      </c>
      <c r="K91" s="71" t="s">
        <v>45</v>
      </c>
      <c r="L91" s="71" t="s">
        <v>38</v>
      </c>
      <c r="M91" s="71" t="s">
        <v>133</v>
      </c>
      <c r="N91" s="72" t="s">
        <v>40</v>
      </c>
      <c r="O91" s="73" t="s">
        <v>35</v>
      </c>
      <c r="P91" s="88"/>
    </row>
    <row r="92" spans="1:29" x14ac:dyDescent="0.25">
      <c r="A92" s="69" t="s">
        <v>35</v>
      </c>
      <c r="B92" s="69"/>
      <c r="C92" s="69">
        <v>3639</v>
      </c>
      <c r="D92" s="69">
        <v>6121</v>
      </c>
      <c r="E92" s="69">
        <v>7800</v>
      </c>
      <c r="F92" s="69" t="s">
        <v>18</v>
      </c>
      <c r="G92" s="69"/>
      <c r="H92" s="69" t="s">
        <v>139</v>
      </c>
      <c r="I92" s="77" t="s">
        <v>71</v>
      </c>
      <c r="J92" s="77" t="s">
        <v>140</v>
      </c>
      <c r="K92" s="71" t="s">
        <v>93</v>
      </c>
      <c r="L92" s="71" t="s">
        <v>99</v>
      </c>
      <c r="M92" s="71" t="s">
        <v>100</v>
      </c>
      <c r="N92" s="72" t="s">
        <v>65</v>
      </c>
      <c r="O92" s="73" t="s">
        <v>35</v>
      </c>
      <c r="P92" s="88"/>
    </row>
    <row r="93" spans="1:29" x14ac:dyDescent="0.25">
      <c r="A93" s="69" t="s">
        <v>35</v>
      </c>
      <c r="B93" s="69"/>
      <c r="C93" s="69">
        <v>2310</v>
      </c>
      <c r="D93" s="69">
        <v>6121</v>
      </c>
      <c r="E93" s="69"/>
      <c r="F93" s="69" t="s">
        <v>18</v>
      </c>
      <c r="G93" s="69"/>
      <c r="H93" s="69">
        <v>2021</v>
      </c>
      <c r="I93" s="77" t="s">
        <v>71</v>
      </c>
      <c r="J93" s="77" t="s">
        <v>141</v>
      </c>
      <c r="K93" s="71" t="s">
        <v>45</v>
      </c>
      <c r="L93" s="71" t="s">
        <v>60</v>
      </c>
      <c r="M93" s="71" t="s">
        <v>67</v>
      </c>
      <c r="N93" s="73" t="s">
        <v>40</v>
      </c>
      <c r="O93" s="73" t="s">
        <v>35</v>
      </c>
      <c r="P93" s="88">
        <v>800</v>
      </c>
    </row>
    <row r="94" spans="1:29" x14ac:dyDescent="0.25">
      <c r="A94" s="69" t="s">
        <v>35</v>
      </c>
      <c r="B94" s="69"/>
      <c r="C94" s="69">
        <v>2310</v>
      </c>
      <c r="D94" s="69">
        <v>6121</v>
      </c>
      <c r="E94" s="69"/>
      <c r="F94" s="69" t="s">
        <v>18</v>
      </c>
      <c r="G94" s="69"/>
      <c r="H94" s="69">
        <v>2022</v>
      </c>
      <c r="I94" s="77" t="s">
        <v>71</v>
      </c>
      <c r="J94" s="78" t="s">
        <v>142</v>
      </c>
      <c r="K94" s="71" t="s">
        <v>45</v>
      </c>
      <c r="L94" s="71" t="s">
        <v>60</v>
      </c>
      <c r="M94" s="71" t="s">
        <v>64</v>
      </c>
      <c r="N94" s="73" t="s">
        <v>65</v>
      </c>
      <c r="O94" s="73" t="s">
        <v>35</v>
      </c>
      <c r="P94" s="88">
        <v>700</v>
      </c>
    </row>
    <row r="95" spans="1:29" x14ac:dyDescent="0.25">
      <c r="A95" s="69" t="s">
        <v>35</v>
      </c>
      <c r="B95" s="69"/>
      <c r="C95" s="69">
        <v>2212</v>
      </c>
      <c r="D95" s="69">
        <v>5137</v>
      </c>
      <c r="E95" s="69"/>
      <c r="F95" s="73" t="s">
        <v>173</v>
      </c>
      <c r="G95" s="69"/>
      <c r="H95" s="69">
        <v>2021</v>
      </c>
      <c r="I95" s="77" t="s">
        <v>71</v>
      </c>
      <c r="J95" s="77" t="s">
        <v>143</v>
      </c>
      <c r="K95" s="71" t="s">
        <v>93</v>
      </c>
      <c r="L95" s="71" t="s">
        <v>94</v>
      </c>
      <c r="M95" s="71" t="s">
        <v>144</v>
      </c>
      <c r="N95" s="73" t="s">
        <v>65</v>
      </c>
      <c r="O95" s="73" t="s">
        <v>35</v>
      </c>
      <c r="P95" s="88">
        <v>100</v>
      </c>
    </row>
    <row r="96" spans="1:29" x14ac:dyDescent="0.25">
      <c r="A96" s="69" t="s">
        <v>35</v>
      </c>
      <c r="B96" s="69"/>
      <c r="C96" s="69">
        <v>2212</v>
      </c>
      <c r="D96" s="69">
        <v>5137</v>
      </c>
      <c r="E96" s="69"/>
      <c r="F96" s="73" t="s">
        <v>173</v>
      </c>
      <c r="G96" s="69"/>
      <c r="H96" s="69">
        <v>2021</v>
      </c>
      <c r="I96" s="77" t="s">
        <v>71</v>
      </c>
      <c r="J96" s="77" t="s">
        <v>145</v>
      </c>
      <c r="K96" s="71" t="s">
        <v>93</v>
      </c>
      <c r="L96" s="71" t="s">
        <v>94</v>
      </c>
      <c r="M96" s="71" t="s">
        <v>144</v>
      </c>
      <c r="N96" s="73" t="s">
        <v>65</v>
      </c>
      <c r="O96" s="73" t="s">
        <v>35</v>
      </c>
      <c r="P96" s="88">
        <v>100</v>
      </c>
    </row>
    <row r="97" spans="1:16" x14ac:dyDescent="0.25">
      <c r="A97" s="69" t="s">
        <v>35</v>
      </c>
      <c r="B97" s="69"/>
      <c r="C97" s="69">
        <v>2219</v>
      </c>
      <c r="D97" s="69">
        <v>6121</v>
      </c>
      <c r="E97" s="69"/>
      <c r="F97" s="73" t="s">
        <v>173</v>
      </c>
      <c r="G97" s="69"/>
      <c r="H97" s="69">
        <v>2021</v>
      </c>
      <c r="I97" s="77" t="s">
        <v>71</v>
      </c>
      <c r="J97" s="77" t="s">
        <v>148</v>
      </c>
      <c r="K97" s="73">
        <v>4</v>
      </c>
      <c r="L97" s="73" t="s">
        <v>147</v>
      </c>
      <c r="M97" s="71" t="s">
        <v>43</v>
      </c>
      <c r="N97" s="73" t="s">
        <v>65</v>
      </c>
      <c r="O97" s="73" t="s">
        <v>35</v>
      </c>
      <c r="P97" s="90"/>
    </row>
    <row r="98" spans="1:16" x14ac:dyDescent="0.25">
      <c r="A98" s="69" t="s">
        <v>35</v>
      </c>
      <c r="B98" s="69"/>
      <c r="C98" s="69">
        <v>3421</v>
      </c>
      <c r="D98" s="69">
        <v>5137</v>
      </c>
      <c r="E98" s="69"/>
      <c r="F98" s="69" t="s">
        <v>18</v>
      </c>
      <c r="G98" s="69"/>
      <c r="H98" s="69">
        <v>2021</v>
      </c>
      <c r="I98" s="77"/>
      <c r="J98" s="77" t="s">
        <v>149</v>
      </c>
      <c r="K98" s="73">
        <v>1</v>
      </c>
      <c r="L98" s="100">
        <v>43862</v>
      </c>
      <c r="M98" s="71" t="s">
        <v>194</v>
      </c>
      <c r="N98" s="73" t="s">
        <v>65</v>
      </c>
      <c r="O98" s="73" t="s">
        <v>35</v>
      </c>
      <c r="P98" s="90">
        <v>100</v>
      </c>
    </row>
    <row r="99" spans="1:16" x14ac:dyDescent="0.25">
      <c r="A99" s="69" t="s">
        <v>35</v>
      </c>
      <c r="B99" s="69"/>
      <c r="C99" s="69">
        <v>2219</v>
      </c>
      <c r="D99" s="69">
        <v>6121</v>
      </c>
      <c r="E99" s="69"/>
      <c r="F99" s="69" t="s">
        <v>18</v>
      </c>
      <c r="G99" s="69"/>
      <c r="H99" s="69">
        <v>2021</v>
      </c>
      <c r="I99" s="77" t="s">
        <v>71</v>
      </c>
      <c r="J99" s="77" t="s">
        <v>150</v>
      </c>
      <c r="K99" s="73">
        <v>4</v>
      </c>
      <c r="L99" s="73" t="s">
        <v>147</v>
      </c>
      <c r="M99" s="71" t="s">
        <v>43</v>
      </c>
      <c r="N99" s="73" t="s">
        <v>65</v>
      </c>
      <c r="O99" s="73" t="s">
        <v>35</v>
      </c>
      <c r="P99" s="90"/>
    </row>
    <row r="100" spans="1:16" x14ac:dyDescent="0.25">
      <c r="A100" s="69" t="s">
        <v>35</v>
      </c>
      <c r="B100" s="69"/>
      <c r="C100" s="69">
        <v>2212</v>
      </c>
      <c r="D100" s="69">
        <v>5171</v>
      </c>
      <c r="E100" s="69"/>
      <c r="F100" s="73" t="s">
        <v>168</v>
      </c>
      <c r="G100" s="69"/>
      <c r="H100" s="69">
        <v>2021</v>
      </c>
      <c r="I100" s="77" t="s">
        <v>154</v>
      </c>
      <c r="J100" s="77" t="s">
        <v>155</v>
      </c>
      <c r="K100" s="73">
        <v>4</v>
      </c>
      <c r="L100" s="73" t="s">
        <v>147</v>
      </c>
      <c r="M100" s="71" t="s">
        <v>43</v>
      </c>
      <c r="N100" s="73" t="s">
        <v>65</v>
      </c>
      <c r="O100" s="73" t="s">
        <v>35</v>
      </c>
      <c r="P100" s="90">
        <v>80</v>
      </c>
    </row>
    <row r="101" spans="1:16" x14ac:dyDescent="0.25">
      <c r="A101" s="69" t="s">
        <v>35</v>
      </c>
      <c r="B101" s="69"/>
      <c r="C101" s="69">
        <v>3639</v>
      </c>
      <c r="D101" s="69">
        <v>6121</v>
      </c>
      <c r="E101" s="69">
        <v>7780</v>
      </c>
      <c r="F101" s="73" t="s">
        <v>173</v>
      </c>
      <c r="G101" s="69"/>
      <c r="H101" s="69">
        <v>2022</v>
      </c>
      <c r="I101" s="77"/>
      <c r="J101" s="77" t="s">
        <v>184</v>
      </c>
      <c r="K101" s="73">
        <v>2</v>
      </c>
      <c r="L101" s="73" t="s">
        <v>153</v>
      </c>
      <c r="M101" s="71" t="s">
        <v>100</v>
      </c>
      <c r="N101" s="73" t="s">
        <v>65</v>
      </c>
      <c r="O101" s="73" t="s">
        <v>35</v>
      </c>
      <c r="P101" s="90">
        <v>500</v>
      </c>
    </row>
    <row r="102" spans="1:16" x14ac:dyDescent="0.25">
      <c r="A102" s="73" t="s">
        <v>35</v>
      </c>
      <c r="B102" s="73"/>
      <c r="C102" s="73">
        <v>3639</v>
      </c>
      <c r="D102" s="73">
        <v>6121</v>
      </c>
      <c r="E102" s="73"/>
      <c r="F102" s="73" t="s">
        <v>18</v>
      </c>
      <c r="G102" s="73"/>
      <c r="H102" s="73">
        <v>2021</v>
      </c>
      <c r="I102" s="81" t="s">
        <v>71</v>
      </c>
      <c r="J102" s="81" t="s">
        <v>134</v>
      </c>
      <c r="K102" s="71" t="s">
        <v>93</v>
      </c>
      <c r="L102" s="71" t="s">
        <v>99</v>
      </c>
      <c r="M102" s="71" t="s">
        <v>100</v>
      </c>
      <c r="N102" s="72" t="s">
        <v>65</v>
      </c>
      <c r="O102" s="73" t="s">
        <v>35</v>
      </c>
      <c r="P102" s="88">
        <v>500</v>
      </c>
    </row>
    <row r="103" spans="1:16" x14ac:dyDescent="0.25">
      <c r="A103" s="73" t="s">
        <v>35</v>
      </c>
      <c r="B103" s="73"/>
      <c r="C103" s="73">
        <v>3639</v>
      </c>
      <c r="D103" s="73">
        <v>6121</v>
      </c>
      <c r="E103" s="73">
        <v>7700</v>
      </c>
      <c r="F103" s="73" t="s">
        <v>18</v>
      </c>
      <c r="G103" s="73"/>
      <c r="H103" s="73">
        <v>2021</v>
      </c>
      <c r="I103" s="81" t="s">
        <v>71</v>
      </c>
      <c r="J103" s="81" t="s">
        <v>136</v>
      </c>
      <c r="K103" s="71" t="s">
        <v>105</v>
      </c>
      <c r="L103" s="71" t="s">
        <v>89</v>
      </c>
      <c r="M103" s="71" t="s">
        <v>195</v>
      </c>
      <c r="N103" s="72" t="s">
        <v>65</v>
      </c>
      <c r="O103" s="73" t="s">
        <v>35</v>
      </c>
      <c r="P103" s="88">
        <v>150</v>
      </c>
    </row>
    <row r="104" spans="1:16" x14ac:dyDescent="0.25">
      <c r="A104" s="73" t="s">
        <v>35</v>
      </c>
      <c r="B104" s="73"/>
      <c r="C104" s="73">
        <v>3639</v>
      </c>
      <c r="D104" s="73">
        <v>5171</v>
      </c>
      <c r="E104" s="73"/>
      <c r="F104" s="73" t="s">
        <v>137</v>
      </c>
      <c r="G104" s="73"/>
      <c r="H104" s="73">
        <v>2021</v>
      </c>
      <c r="I104" s="81" t="s">
        <v>61</v>
      </c>
      <c r="J104" s="81" t="s">
        <v>138</v>
      </c>
      <c r="K104" s="71" t="s">
        <v>93</v>
      </c>
      <c r="L104" s="71" t="s">
        <v>99</v>
      </c>
      <c r="M104" s="71" t="s">
        <v>100</v>
      </c>
      <c r="N104" s="72" t="s">
        <v>65</v>
      </c>
      <c r="O104" s="73" t="s">
        <v>35</v>
      </c>
      <c r="P104" s="88">
        <v>150</v>
      </c>
    </row>
    <row r="105" spans="1:16" x14ac:dyDescent="0.25">
      <c r="A105" s="73" t="s">
        <v>35</v>
      </c>
      <c r="B105" s="73"/>
      <c r="C105" s="73">
        <v>3632</v>
      </c>
      <c r="D105" s="73">
        <v>5171</v>
      </c>
      <c r="E105" s="73"/>
      <c r="F105" s="73" t="s">
        <v>168</v>
      </c>
      <c r="G105" s="73"/>
      <c r="H105" s="73">
        <v>2021</v>
      </c>
      <c r="I105" s="81" t="s">
        <v>186</v>
      </c>
      <c r="J105" s="81" t="s">
        <v>156</v>
      </c>
      <c r="K105" s="73">
        <v>2</v>
      </c>
      <c r="L105" s="73" t="s">
        <v>153</v>
      </c>
      <c r="M105" s="71" t="s">
        <v>100</v>
      </c>
      <c r="N105" s="73" t="s">
        <v>65</v>
      </c>
      <c r="O105" s="73" t="s">
        <v>35</v>
      </c>
      <c r="P105" s="90">
        <v>200</v>
      </c>
    </row>
    <row r="106" spans="1:16" x14ac:dyDescent="0.25">
      <c r="A106" s="73" t="s">
        <v>35</v>
      </c>
      <c r="B106" s="73"/>
      <c r="C106" s="73">
        <v>3723</v>
      </c>
      <c r="D106" s="73">
        <v>6121</v>
      </c>
      <c r="E106" s="73">
        <v>7607</v>
      </c>
      <c r="F106" s="73" t="s">
        <v>173</v>
      </c>
      <c r="G106" s="73"/>
      <c r="H106" s="73">
        <v>2021</v>
      </c>
      <c r="I106" s="81" t="s">
        <v>157</v>
      </c>
      <c r="J106" s="81" t="s">
        <v>158</v>
      </c>
      <c r="K106" s="73">
        <v>3</v>
      </c>
      <c r="L106" s="100">
        <v>43833</v>
      </c>
      <c r="M106" s="71" t="s">
        <v>196</v>
      </c>
      <c r="N106" s="73" t="s">
        <v>65</v>
      </c>
      <c r="O106" s="73" t="s">
        <v>35</v>
      </c>
      <c r="P106" s="90">
        <v>200</v>
      </c>
    </row>
    <row r="107" spans="1:16" x14ac:dyDescent="0.25">
      <c r="A107" s="73" t="s">
        <v>35</v>
      </c>
      <c r="B107" s="73"/>
      <c r="C107" s="73">
        <v>3639</v>
      </c>
      <c r="D107" s="73">
        <v>5171</v>
      </c>
      <c r="E107" s="73">
        <v>7710</v>
      </c>
      <c r="F107" s="73" t="s">
        <v>173</v>
      </c>
      <c r="G107" s="73"/>
      <c r="H107" s="73">
        <v>2021</v>
      </c>
      <c r="I107" s="81" t="s">
        <v>164</v>
      </c>
      <c r="J107" s="81" t="s">
        <v>165</v>
      </c>
      <c r="K107" s="73">
        <v>2</v>
      </c>
      <c r="L107" s="73" t="s">
        <v>153</v>
      </c>
      <c r="M107" s="71" t="s">
        <v>100</v>
      </c>
      <c r="N107" s="73" t="s">
        <v>65</v>
      </c>
      <c r="O107" s="73" t="s">
        <v>35</v>
      </c>
      <c r="P107" s="88">
        <v>100</v>
      </c>
    </row>
    <row r="108" spans="1:16" x14ac:dyDescent="0.25">
      <c r="A108" s="73" t="s">
        <v>35</v>
      </c>
      <c r="B108" s="73"/>
      <c r="C108" s="73">
        <v>3639</v>
      </c>
      <c r="D108" s="73">
        <v>5171</v>
      </c>
      <c r="E108" s="73">
        <v>7700</v>
      </c>
      <c r="F108" s="73" t="s">
        <v>173</v>
      </c>
      <c r="G108" s="73"/>
      <c r="H108" s="73" t="s">
        <v>188</v>
      </c>
      <c r="I108" s="81" t="s">
        <v>166</v>
      </c>
      <c r="J108" s="81" t="s">
        <v>167</v>
      </c>
      <c r="K108" s="73">
        <v>2</v>
      </c>
      <c r="L108" s="73" t="s">
        <v>153</v>
      </c>
      <c r="M108" s="71" t="s">
        <v>100</v>
      </c>
      <c r="N108" s="73" t="s">
        <v>65</v>
      </c>
      <c r="O108" s="73" t="s">
        <v>35</v>
      </c>
      <c r="P108" s="88">
        <v>300</v>
      </c>
    </row>
    <row r="109" spans="1:16" x14ac:dyDescent="0.25">
      <c r="A109" s="73" t="s">
        <v>35</v>
      </c>
      <c r="B109" s="73"/>
      <c r="C109" s="73">
        <v>3421</v>
      </c>
      <c r="D109" s="73">
        <v>6121</v>
      </c>
      <c r="E109" s="73"/>
      <c r="F109" s="73" t="s">
        <v>168</v>
      </c>
      <c r="G109" s="73"/>
      <c r="H109" s="73">
        <v>2021</v>
      </c>
      <c r="I109" s="81" t="s">
        <v>171</v>
      </c>
      <c r="J109" s="81" t="s">
        <v>172</v>
      </c>
      <c r="K109" s="73">
        <v>1</v>
      </c>
      <c r="L109" s="100">
        <v>43862</v>
      </c>
      <c r="M109" s="71" t="s">
        <v>194</v>
      </c>
      <c r="N109" s="73" t="s">
        <v>65</v>
      </c>
      <c r="O109" s="73" t="s">
        <v>35</v>
      </c>
      <c r="P109" s="88">
        <v>100</v>
      </c>
    </row>
    <row r="110" spans="1:16" x14ac:dyDescent="0.25">
      <c r="A110" s="73" t="s">
        <v>35</v>
      </c>
      <c r="B110" s="73"/>
      <c r="C110" s="73">
        <v>3639</v>
      </c>
      <c r="D110" s="73">
        <v>5171</v>
      </c>
      <c r="E110" s="73">
        <v>7860</v>
      </c>
      <c r="F110" s="73" t="s">
        <v>168</v>
      </c>
      <c r="G110" s="73"/>
      <c r="H110" s="73">
        <v>2021</v>
      </c>
      <c r="I110" s="81" t="s">
        <v>176</v>
      </c>
      <c r="J110" s="81" t="s">
        <v>177</v>
      </c>
      <c r="K110" s="73">
        <v>2</v>
      </c>
      <c r="L110" s="73" t="s">
        <v>153</v>
      </c>
      <c r="M110" s="71" t="s">
        <v>100</v>
      </c>
      <c r="N110" s="73" t="s">
        <v>65</v>
      </c>
      <c r="O110" s="73" t="s">
        <v>35</v>
      </c>
      <c r="P110" s="88">
        <v>80</v>
      </c>
    </row>
    <row r="112" spans="1:16" x14ac:dyDescent="0.25">
      <c r="A112" s="47"/>
      <c r="B112" s="47"/>
      <c r="C112" s="47"/>
      <c r="D112" s="47"/>
      <c r="E112" s="47"/>
      <c r="F112" s="47"/>
      <c r="G112" s="47"/>
      <c r="H112" s="47"/>
      <c r="I112" s="47"/>
      <c r="J112" s="79" t="s">
        <v>182</v>
      </c>
      <c r="K112" s="47"/>
      <c r="L112" s="47"/>
      <c r="M112" s="49"/>
      <c r="N112" s="47"/>
      <c r="O112" s="47"/>
      <c r="P112" s="85"/>
    </row>
    <row r="113" spans="1:16" x14ac:dyDescent="0.25">
      <c r="A113" s="47"/>
      <c r="B113" s="47"/>
      <c r="C113" s="47"/>
      <c r="D113" s="47"/>
      <c r="E113" s="47"/>
      <c r="F113" s="47"/>
      <c r="G113" s="47"/>
      <c r="H113" s="47"/>
      <c r="I113" s="47"/>
      <c r="J113" s="98" t="s">
        <v>185</v>
      </c>
      <c r="K113" s="47"/>
      <c r="L113" s="47"/>
      <c r="M113" s="49"/>
      <c r="N113" s="47"/>
      <c r="O113" s="47"/>
      <c r="P113" s="85"/>
    </row>
    <row r="114" spans="1:16" x14ac:dyDescent="0.25">
      <c r="A114" s="47"/>
      <c r="B114" s="47"/>
      <c r="C114" s="47"/>
      <c r="D114" s="47"/>
      <c r="E114" s="47"/>
      <c r="F114" s="47"/>
      <c r="G114" s="47"/>
      <c r="H114" s="47"/>
      <c r="I114" s="47"/>
      <c r="J114" s="99" t="s">
        <v>192</v>
      </c>
      <c r="K114" s="47"/>
      <c r="L114" s="47"/>
      <c r="M114" s="49"/>
      <c r="N114" s="47"/>
      <c r="O114" s="47"/>
      <c r="P114" s="85"/>
    </row>
    <row r="115" spans="1:16" x14ac:dyDescent="0.25">
      <c r="A115" s="47"/>
      <c r="B115" s="47"/>
      <c r="C115" s="47"/>
      <c r="D115" s="47"/>
      <c r="E115" s="47"/>
      <c r="F115" s="47"/>
      <c r="G115" s="47"/>
      <c r="H115" s="47"/>
      <c r="I115" s="47"/>
      <c r="J115" s="169" t="s">
        <v>228</v>
      </c>
      <c r="K115" s="47"/>
      <c r="L115" s="47"/>
      <c r="M115" s="49"/>
      <c r="N115" s="47"/>
      <c r="O115" s="47"/>
      <c r="P115" s="85"/>
    </row>
    <row r="116" spans="1:16" x14ac:dyDescent="0.25">
      <c r="P116" s="21"/>
    </row>
    <row r="117" spans="1:16" x14ac:dyDescent="0.25">
      <c r="P117" s="21"/>
    </row>
    <row r="118" spans="1:16" x14ac:dyDescent="0.25">
      <c r="P118" s="21"/>
    </row>
    <row r="119" spans="1:16" x14ac:dyDescent="0.25">
      <c r="P119" s="21"/>
    </row>
    <row r="120" spans="1:16" x14ac:dyDescent="0.25">
      <c r="P120" s="21"/>
    </row>
    <row r="121" spans="1:16" x14ac:dyDescent="0.25">
      <c r="P121" s="21"/>
    </row>
    <row r="122" spans="1:16" x14ac:dyDescent="0.25">
      <c r="P122" s="21"/>
    </row>
    <row r="123" spans="1:16" x14ac:dyDescent="0.25">
      <c r="P123" s="21"/>
    </row>
    <row r="124" spans="1:16" x14ac:dyDescent="0.25">
      <c r="P124" s="21"/>
    </row>
    <row r="125" spans="1:16" x14ac:dyDescent="0.25">
      <c r="P125" s="21"/>
    </row>
    <row r="126" spans="1:16" x14ac:dyDescent="0.25">
      <c r="P126" s="21"/>
    </row>
    <row r="127" spans="1:16" x14ac:dyDescent="0.25">
      <c r="P127" s="21"/>
    </row>
    <row r="128" spans="1:16" x14ac:dyDescent="0.25">
      <c r="P128" s="21"/>
    </row>
    <row r="129" spans="16:16" x14ac:dyDescent="0.25">
      <c r="P129" s="21"/>
    </row>
    <row r="130" spans="16:16" x14ac:dyDescent="0.25">
      <c r="P130" s="21"/>
    </row>
    <row r="131" spans="16:16" x14ac:dyDescent="0.25">
      <c r="P131" s="21"/>
    </row>
    <row r="132" spans="16:16" x14ac:dyDescent="0.25">
      <c r="P132" s="21"/>
    </row>
    <row r="133" spans="16:16" x14ac:dyDescent="0.25">
      <c r="P133" s="21"/>
    </row>
    <row r="134" spans="16:16" x14ac:dyDescent="0.25">
      <c r="P134" s="21"/>
    </row>
    <row r="135" spans="16:16" x14ac:dyDescent="0.25">
      <c r="P135" s="21"/>
    </row>
    <row r="136" spans="16:16" x14ac:dyDescent="0.25">
      <c r="P136" s="21"/>
    </row>
    <row r="137" spans="16:16" x14ac:dyDescent="0.25">
      <c r="P137" s="21"/>
    </row>
    <row r="138" spans="16:16" x14ac:dyDescent="0.25">
      <c r="P138" s="21"/>
    </row>
    <row r="139" spans="16:16" x14ac:dyDescent="0.25">
      <c r="P139" s="21"/>
    </row>
    <row r="140" spans="16:16" x14ac:dyDescent="0.25">
      <c r="P140" s="21"/>
    </row>
    <row r="141" spans="16:16" x14ac:dyDescent="0.25">
      <c r="P141" s="21"/>
    </row>
    <row r="142" spans="16:16" x14ac:dyDescent="0.25">
      <c r="P142" s="21"/>
    </row>
    <row r="143" spans="16:16" x14ac:dyDescent="0.25">
      <c r="P143" s="21"/>
    </row>
    <row r="144" spans="16:16" x14ac:dyDescent="0.25">
      <c r="P144" s="21"/>
    </row>
    <row r="145" spans="16:16" x14ac:dyDescent="0.25">
      <c r="P145" s="21"/>
    </row>
    <row r="146" spans="16:16" x14ac:dyDescent="0.25">
      <c r="P146" s="21"/>
    </row>
    <row r="147" spans="16:16" x14ac:dyDescent="0.25">
      <c r="P147" s="21"/>
    </row>
    <row r="148" spans="16:16" x14ac:dyDescent="0.25">
      <c r="P148" s="21"/>
    </row>
    <row r="149" spans="16:16" x14ac:dyDescent="0.25">
      <c r="P149" s="21"/>
    </row>
    <row r="150" spans="16:16" x14ac:dyDescent="0.25">
      <c r="P150" s="21"/>
    </row>
    <row r="151" spans="16:16" x14ac:dyDescent="0.25">
      <c r="P151" s="21"/>
    </row>
    <row r="152" spans="16:16" x14ac:dyDescent="0.25">
      <c r="P152" s="21"/>
    </row>
    <row r="153" spans="16:16" x14ac:dyDescent="0.25">
      <c r="P153" s="21"/>
    </row>
    <row r="154" spans="16:16" x14ac:dyDescent="0.25">
      <c r="P154" s="21"/>
    </row>
    <row r="155" spans="16:16" x14ac:dyDescent="0.25">
      <c r="P155" s="21"/>
    </row>
    <row r="156" spans="16:16" x14ac:dyDescent="0.25">
      <c r="P156" s="21"/>
    </row>
    <row r="157" spans="16:16" x14ac:dyDescent="0.25">
      <c r="P157" s="21"/>
    </row>
    <row r="158" spans="16:16" x14ac:dyDescent="0.25">
      <c r="P158" s="21"/>
    </row>
    <row r="159" spans="16:16" x14ac:dyDescent="0.25">
      <c r="P159" s="21"/>
    </row>
    <row r="160" spans="16:16" x14ac:dyDescent="0.25">
      <c r="P160" s="21"/>
    </row>
    <row r="161" spans="16:16" x14ac:dyDescent="0.25">
      <c r="P161" s="21"/>
    </row>
    <row r="162" spans="16:16" x14ac:dyDescent="0.25">
      <c r="P162" s="21"/>
    </row>
    <row r="163" spans="16:16" x14ac:dyDescent="0.25">
      <c r="P163" s="21"/>
    </row>
    <row r="164" spans="16:16" x14ac:dyDescent="0.25">
      <c r="P164" s="21"/>
    </row>
    <row r="165" spans="16:16" x14ac:dyDescent="0.25">
      <c r="P165" s="21"/>
    </row>
    <row r="166" spans="16:16" x14ac:dyDescent="0.25">
      <c r="P166" s="21"/>
    </row>
    <row r="167" spans="16:16" x14ac:dyDescent="0.25">
      <c r="P167" s="21"/>
    </row>
    <row r="168" spans="16:16" x14ac:dyDescent="0.25">
      <c r="P168" s="21"/>
    </row>
    <row r="169" spans="16:16" x14ac:dyDescent="0.25">
      <c r="P169" s="21"/>
    </row>
    <row r="170" spans="16:16" x14ac:dyDescent="0.25">
      <c r="P170" s="21"/>
    </row>
    <row r="171" spans="16:16" x14ac:dyDescent="0.25">
      <c r="P171" s="21"/>
    </row>
    <row r="172" spans="16:16" x14ac:dyDescent="0.25">
      <c r="P172" s="21"/>
    </row>
    <row r="173" spans="16:16" x14ac:dyDescent="0.25">
      <c r="P173" s="21"/>
    </row>
    <row r="174" spans="16:16" x14ac:dyDescent="0.25">
      <c r="P174" s="21"/>
    </row>
    <row r="175" spans="16:16" x14ac:dyDescent="0.25">
      <c r="P175" s="21"/>
    </row>
    <row r="176" spans="16:16" x14ac:dyDescent="0.25">
      <c r="P176" s="21"/>
    </row>
    <row r="177" spans="16:16" x14ac:dyDescent="0.25">
      <c r="P177" s="21"/>
    </row>
    <row r="178" spans="16:16" x14ac:dyDescent="0.25">
      <c r="P178" s="21"/>
    </row>
    <row r="179" spans="16:16" x14ac:dyDescent="0.25">
      <c r="P179" s="21"/>
    </row>
    <row r="180" spans="16:16" x14ac:dyDescent="0.25">
      <c r="P180" s="21"/>
    </row>
    <row r="181" spans="16:16" x14ac:dyDescent="0.25">
      <c r="P181" s="21"/>
    </row>
    <row r="182" spans="16:16" x14ac:dyDescent="0.25">
      <c r="P182" s="21"/>
    </row>
    <row r="183" spans="16:16" x14ac:dyDescent="0.25">
      <c r="P183" s="21"/>
    </row>
    <row r="184" spans="16:16" x14ac:dyDescent="0.25">
      <c r="P184" s="21"/>
    </row>
    <row r="185" spans="16:16" x14ac:dyDescent="0.25">
      <c r="P185" s="21"/>
    </row>
    <row r="186" spans="16:16" x14ac:dyDescent="0.25">
      <c r="P186" s="21"/>
    </row>
    <row r="187" spans="16:16" x14ac:dyDescent="0.25">
      <c r="P187" s="21"/>
    </row>
    <row r="188" spans="16:16" x14ac:dyDescent="0.25">
      <c r="P188" s="21"/>
    </row>
    <row r="189" spans="16:16" x14ac:dyDescent="0.25">
      <c r="P189" s="21"/>
    </row>
    <row r="190" spans="16:16" x14ac:dyDescent="0.25">
      <c r="P190" s="21"/>
    </row>
    <row r="191" spans="16:16" x14ac:dyDescent="0.25">
      <c r="P191" s="21"/>
    </row>
    <row r="192" spans="16:16" x14ac:dyDescent="0.25">
      <c r="P192" s="21"/>
    </row>
    <row r="193" spans="16:16" x14ac:dyDescent="0.25">
      <c r="P193" s="21"/>
    </row>
    <row r="194" spans="16:16" x14ac:dyDescent="0.25">
      <c r="P194" s="21"/>
    </row>
    <row r="195" spans="16:16" x14ac:dyDescent="0.25">
      <c r="P195" s="21"/>
    </row>
    <row r="196" spans="16:16" x14ac:dyDescent="0.25">
      <c r="P196" s="21"/>
    </row>
    <row r="197" spans="16:16" x14ac:dyDescent="0.25">
      <c r="P197" s="21"/>
    </row>
    <row r="198" spans="16:16" x14ac:dyDescent="0.25">
      <c r="P198" s="21"/>
    </row>
    <row r="199" spans="16:16" x14ac:dyDescent="0.25">
      <c r="P199" s="21"/>
    </row>
    <row r="200" spans="16:16" x14ac:dyDescent="0.25">
      <c r="P200" s="21"/>
    </row>
    <row r="201" spans="16:16" x14ac:dyDescent="0.25">
      <c r="P201" s="21"/>
    </row>
    <row r="202" spans="16:16" x14ac:dyDescent="0.25">
      <c r="P202" s="21"/>
    </row>
    <row r="203" spans="16:16" x14ac:dyDescent="0.25">
      <c r="P203" s="21"/>
    </row>
    <row r="204" spans="16:16" x14ac:dyDescent="0.25">
      <c r="P204" s="21"/>
    </row>
    <row r="205" spans="16:16" x14ac:dyDescent="0.25">
      <c r="P205" s="21"/>
    </row>
    <row r="206" spans="16:16" x14ac:dyDescent="0.25">
      <c r="P206" s="21"/>
    </row>
    <row r="207" spans="16:16" x14ac:dyDescent="0.25">
      <c r="P207" s="21"/>
    </row>
    <row r="208" spans="16:16" x14ac:dyDescent="0.25">
      <c r="P208" s="21"/>
    </row>
    <row r="209" spans="16:16" x14ac:dyDescent="0.25">
      <c r="P209" s="21"/>
    </row>
    <row r="210" spans="16:16" x14ac:dyDescent="0.25">
      <c r="P210" s="21"/>
    </row>
    <row r="211" spans="16:16" x14ac:dyDescent="0.25">
      <c r="P211" s="21"/>
    </row>
    <row r="212" spans="16:16" x14ac:dyDescent="0.25">
      <c r="P212" s="21"/>
    </row>
    <row r="213" spans="16:16" x14ac:dyDescent="0.25">
      <c r="P213" s="21"/>
    </row>
    <row r="214" spans="16:16" x14ac:dyDescent="0.25">
      <c r="P214" s="21"/>
    </row>
    <row r="215" spans="16:16" x14ac:dyDescent="0.25">
      <c r="P215" s="21"/>
    </row>
    <row r="216" spans="16:16" x14ac:dyDescent="0.25">
      <c r="P216" s="21"/>
    </row>
    <row r="217" spans="16:16" x14ac:dyDescent="0.25">
      <c r="P217" s="21"/>
    </row>
    <row r="218" spans="16:16" x14ac:dyDescent="0.25">
      <c r="P218" s="21"/>
    </row>
    <row r="219" spans="16:16" x14ac:dyDescent="0.25">
      <c r="P219" s="21"/>
    </row>
    <row r="220" spans="16:16" x14ac:dyDescent="0.25">
      <c r="P220" s="21"/>
    </row>
    <row r="221" spans="16:16" x14ac:dyDescent="0.25">
      <c r="P221" s="21"/>
    </row>
    <row r="222" spans="16:16" x14ac:dyDescent="0.25">
      <c r="P222" s="21"/>
    </row>
    <row r="223" spans="16:16" x14ac:dyDescent="0.25">
      <c r="P223" s="21"/>
    </row>
    <row r="224" spans="16:16" x14ac:dyDescent="0.25">
      <c r="P224" s="21"/>
    </row>
    <row r="225" spans="16:16" x14ac:dyDescent="0.25">
      <c r="P225" s="21"/>
    </row>
    <row r="226" spans="16:16" x14ac:dyDescent="0.25">
      <c r="P226" s="21"/>
    </row>
    <row r="227" spans="16:16" x14ac:dyDescent="0.25">
      <c r="P227" s="21"/>
    </row>
    <row r="228" spans="16:16" x14ac:dyDescent="0.25">
      <c r="P228" s="21"/>
    </row>
    <row r="229" spans="16:16" x14ac:dyDescent="0.25">
      <c r="P229" s="21"/>
    </row>
    <row r="230" spans="16:16" x14ac:dyDescent="0.25">
      <c r="P230" s="21"/>
    </row>
    <row r="231" spans="16:16" x14ac:dyDescent="0.25">
      <c r="P231" s="21"/>
    </row>
    <row r="232" spans="16:16" x14ac:dyDescent="0.25">
      <c r="P232" s="21"/>
    </row>
    <row r="233" spans="16:16" x14ac:dyDescent="0.25">
      <c r="P233" s="21"/>
    </row>
    <row r="234" spans="16:16" x14ac:dyDescent="0.25">
      <c r="P234" s="21"/>
    </row>
    <row r="235" spans="16:16" x14ac:dyDescent="0.25">
      <c r="P235" s="21"/>
    </row>
    <row r="236" spans="16:16" x14ac:dyDescent="0.25">
      <c r="P236" s="21"/>
    </row>
    <row r="237" spans="16:16" x14ac:dyDescent="0.25">
      <c r="P237" s="21"/>
    </row>
    <row r="238" spans="16:16" x14ac:dyDescent="0.25">
      <c r="P238" s="21"/>
    </row>
    <row r="239" spans="16:16" x14ac:dyDescent="0.25">
      <c r="P239" s="21"/>
    </row>
    <row r="240" spans="16:16" x14ac:dyDescent="0.25">
      <c r="P240" s="21"/>
    </row>
    <row r="241" spans="16:16" x14ac:dyDescent="0.25">
      <c r="P241" s="21"/>
    </row>
    <row r="242" spans="16:16" x14ac:dyDescent="0.25">
      <c r="P242" s="21"/>
    </row>
    <row r="243" spans="16:16" x14ac:dyDescent="0.25">
      <c r="P243" s="21"/>
    </row>
    <row r="244" spans="16:16" x14ac:dyDescent="0.25">
      <c r="P244" s="21"/>
    </row>
    <row r="245" spans="16:16" x14ac:dyDescent="0.25">
      <c r="P245" s="21"/>
    </row>
    <row r="246" spans="16:16" x14ac:dyDescent="0.25">
      <c r="P246" s="21"/>
    </row>
    <row r="247" spans="16:16" x14ac:dyDescent="0.25">
      <c r="P247" s="21"/>
    </row>
    <row r="248" spans="16:16" x14ac:dyDescent="0.25">
      <c r="P248" s="21"/>
    </row>
    <row r="249" spans="16:16" x14ac:dyDescent="0.25">
      <c r="P249" s="21"/>
    </row>
    <row r="250" spans="16:16" x14ac:dyDescent="0.25">
      <c r="P250" s="21"/>
    </row>
    <row r="251" spans="16:16" x14ac:dyDescent="0.25">
      <c r="P251" s="21"/>
    </row>
    <row r="252" spans="16:16" x14ac:dyDescent="0.25">
      <c r="P252" s="21"/>
    </row>
    <row r="253" spans="16:16" x14ac:dyDescent="0.25">
      <c r="P253" s="21"/>
    </row>
    <row r="254" spans="16:16" x14ac:dyDescent="0.25">
      <c r="P254" s="21"/>
    </row>
    <row r="255" spans="16:16" x14ac:dyDescent="0.25">
      <c r="P255" s="21"/>
    </row>
    <row r="256" spans="16:16" x14ac:dyDescent="0.25">
      <c r="P256" s="21"/>
    </row>
    <row r="257" spans="16:16" x14ac:dyDescent="0.25">
      <c r="P257" s="21"/>
    </row>
    <row r="258" spans="16:16" x14ac:dyDescent="0.25">
      <c r="P258" s="21"/>
    </row>
    <row r="259" spans="16:16" x14ac:dyDescent="0.25">
      <c r="P259" s="21"/>
    </row>
    <row r="260" spans="16:16" x14ac:dyDescent="0.25">
      <c r="P260" s="21"/>
    </row>
    <row r="261" spans="16:16" x14ac:dyDescent="0.25">
      <c r="P261" s="21"/>
    </row>
    <row r="262" spans="16:16" x14ac:dyDescent="0.25">
      <c r="P262" s="21"/>
    </row>
    <row r="263" spans="16:16" x14ac:dyDescent="0.25">
      <c r="P263" s="21"/>
    </row>
    <row r="264" spans="16:16" x14ac:dyDescent="0.25">
      <c r="P264" s="21"/>
    </row>
    <row r="265" spans="16:16" x14ac:dyDescent="0.25">
      <c r="P265" s="21"/>
    </row>
    <row r="266" spans="16:16" x14ac:dyDescent="0.25">
      <c r="P266" s="21"/>
    </row>
    <row r="267" spans="16:16" x14ac:dyDescent="0.25">
      <c r="P267" s="21"/>
    </row>
    <row r="268" spans="16:16" x14ac:dyDescent="0.25">
      <c r="P268" s="21"/>
    </row>
    <row r="269" spans="16:16" x14ac:dyDescent="0.25">
      <c r="P269" s="21"/>
    </row>
    <row r="270" spans="16:16" x14ac:dyDescent="0.25">
      <c r="P270" s="21"/>
    </row>
    <row r="271" spans="16:16" x14ac:dyDescent="0.25">
      <c r="P271" s="21"/>
    </row>
    <row r="272" spans="16:16" x14ac:dyDescent="0.25">
      <c r="P272" s="21"/>
    </row>
    <row r="273" spans="16:16" x14ac:dyDescent="0.25">
      <c r="P273" s="21"/>
    </row>
    <row r="274" spans="16:16" x14ac:dyDescent="0.25">
      <c r="P274" s="21"/>
    </row>
    <row r="275" spans="16:16" x14ac:dyDescent="0.25">
      <c r="P275" s="21"/>
    </row>
    <row r="276" spans="16:16" x14ac:dyDescent="0.25">
      <c r="P276" s="21"/>
    </row>
    <row r="277" spans="16:16" x14ac:dyDescent="0.25">
      <c r="P277" s="21"/>
    </row>
    <row r="278" spans="16:16" x14ac:dyDescent="0.25">
      <c r="P278" s="21"/>
    </row>
    <row r="279" spans="16:16" x14ac:dyDescent="0.25">
      <c r="P279" s="21"/>
    </row>
    <row r="280" spans="16:16" x14ac:dyDescent="0.25">
      <c r="P280" s="21"/>
    </row>
    <row r="281" spans="16:16" x14ac:dyDescent="0.25">
      <c r="P281" s="21"/>
    </row>
    <row r="282" spans="16:16" x14ac:dyDescent="0.25">
      <c r="P282" s="21"/>
    </row>
    <row r="283" spans="16:16" x14ac:dyDescent="0.25">
      <c r="P283" s="21"/>
    </row>
    <row r="284" spans="16:16" x14ac:dyDescent="0.25">
      <c r="P284" s="21"/>
    </row>
    <row r="285" spans="16:16" x14ac:dyDescent="0.25">
      <c r="P285" s="21"/>
    </row>
    <row r="286" spans="16:16" x14ac:dyDescent="0.25">
      <c r="P286" s="21"/>
    </row>
    <row r="287" spans="16:16" x14ac:dyDescent="0.25">
      <c r="P287" s="21"/>
    </row>
    <row r="288" spans="16:16" x14ac:dyDescent="0.25">
      <c r="P288" s="21"/>
    </row>
    <row r="289" spans="16:16" x14ac:dyDescent="0.25">
      <c r="P289" s="21"/>
    </row>
    <row r="290" spans="16:16" x14ac:dyDescent="0.25">
      <c r="P290" s="21"/>
    </row>
    <row r="291" spans="16:16" x14ac:dyDescent="0.25">
      <c r="P291" s="21"/>
    </row>
    <row r="292" spans="16:16" x14ac:dyDescent="0.25">
      <c r="P292" s="21"/>
    </row>
    <row r="293" spans="16:16" x14ac:dyDescent="0.25">
      <c r="P293" s="21"/>
    </row>
    <row r="294" spans="16:16" x14ac:dyDescent="0.25">
      <c r="P294" s="21"/>
    </row>
    <row r="295" spans="16:16" x14ac:dyDescent="0.25">
      <c r="P295" s="21"/>
    </row>
    <row r="296" spans="16:16" x14ac:dyDescent="0.25">
      <c r="P296" s="21"/>
    </row>
    <row r="297" spans="16:16" x14ac:dyDescent="0.25">
      <c r="P297" s="21"/>
    </row>
    <row r="298" spans="16:16" x14ac:dyDescent="0.25">
      <c r="P298" s="21"/>
    </row>
    <row r="299" spans="16:16" x14ac:dyDescent="0.25">
      <c r="P299" s="21"/>
    </row>
    <row r="300" spans="16:16" x14ac:dyDescent="0.25">
      <c r="P300" s="21"/>
    </row>
    <row r="301" spans="16:16" x14ac:dyDescent="0.25">
      <c r="P301" s="21"/>
    </row>
    <row r="302" spans="16:16" x14ac:dyDescent="0.25">
      <c r="P302" s="21"/>
    </row>
    <row r="303" spans="16:16" x14ac:dyDescent="0.25">
      <c r="P303" s="21"/>
    </row>
    <row r="304" spans="16:16" x14ac:dyDescent="0.25">
      <c r="P304" s="21"/>
    </row>
    <row r="305" spans="16:16" x14ac:dyDescent="0.25">
      <c r="P305" s="21"/>
    </row>
    <row r="306" spans="16:16" x14ac:dyDescent="0.25">
      <c r="P306" s="21"/>
    </row>
    <row r="307" spans="16:16" x14ac:dyDescent="0.25">
      <c r="P307" s="21"/>
    </row>
    <row r="308" spans="16:16" x14ac:dyDescent="0.25">
      <c r="P308" s="21"/>
    </row>
    <row r="309" spans="16:16" x14ac:dyDescent="0.25">
      <c r="P309" s="21"/>
    </row>
    <row r="310" spans="16:16" x14ac:dyDescent="0.25">
      <c r="P310" s="21"/>
    </row>
    <row r="311" spans="16:16" x14ac:dyDescent="0.25">
      <c r="P311" s="21"/>
    </row>
    <row r="312" spans="16:16" x14ac:dyDescent="0.25">
      <c r="P312" s="21"/>
    </row>
    <row r="313" spans="16:16" x14ac:dyDescent="0.25">
      <c r="P313" s="21"/>
    </row>
    <row r="314" spans="16:16" x14ac:dyDescent="0.25">
      <c r="P314" s="21"/>
    </row>
    <row r="315" spans="16:16" x14ac:dyDescent="0.25">
      <c r="P315" s="21"/>
    </row>
    <row r="316" spans="16:16" x14ac:dyDescent="0.25">
      <c r="P316" s="21"/>
    </row>
    <row r="317" spans="16:16" x14ac:dyDescent="0.25">
      <c r="P317" s="21"/>
    </row>
    <row r="318" spans="16:16" x14ac:dyDescent="0.25">
      <c r="P318" s="21"/>
    </row>
    <row r="319" spans="16:16" x14ac:dyDescent="0.25">
      <c r="P319" s="21"/>
    </row>
    <row r="320" spans="16:16" x14ac:dyDescent="0.25">
      <c r="P320" s="21"/>
    </row>
    <row r="321" spans="16:16" x14ac:dyDescent="0.25">
      <c r="P321" s="21"/>
    </row>
    <row r="322" spans="16:16" x14ac:dyDescent="0.25">
      <c r="P322" s="21"/>
    </row>
    <row r="323" spans="16:16" x14ac:dyDescent="0.25">
      <c r="P323" s="21"/>
    </row>
    <row r="324" spans="16:16" x14ac:dyDescent="0.25">
      <c r="P324" s="21"/>
    </row>
    <row r="325" spans="16:16" x14ac:dyDescent="0.25">
      <c r="P325" s="21"/>
    </row>
    <row r="326" spans="16:16" x14ac:dyDescent="0.25">
      <c r="P326" s="21"/>
    </row>
    <row r="327" spans="16:16" x14ac:dyDescent="0.25">
      <c r="P327" s="21"/>
    </row>
    <row r="328" spans="16:16" x14ac:dyDescent="0.25">
      <c r="P328" s="21"/>
    </row>
    <row r="329" spans="16:16" x14ac:dyDescent="0.25">
      <c r="P329" s="21"/>
    </row>
    <row r="330" spans="16:16" x14ac:dyDescent="0.25">
      <c r="P330" s="21"/>
    </row>
    <row r="331" spans="16:16" x14ac:dyDescent="0.25">
      <c r="P331" s="21"/>
    </row>
    <row r="332" spans="16:16" x14ac:dyDescent="0.25">
      <c r="P332" s="21"/>
    </row>
    <row r="333" spans="16:16" x14ac:dyDescent="0.25">
      <c r="P333" s="21"/>
    </row>
    <row r="334" spans="16:16" x14ac:dyDescent="0.25">
      <c r="P334" s="21"/>
    </row>
    <row r="335" spans="16:16" x14ac:dyDescent="0.25">
      <c r="P335" s="21"/>
    </row>
    <row r="336" spans="16:16" x14ac:dyDescent="0.25">
      <c r="P336" s="21"/>
    </row>
    <row r="337" spans="16:16" x14ac:dyDescent="0.25">
      <c r="P337" s="21"/>
    </row>
    <row r="338" spans="16:16" x14ac:dyDescent="0.25">
      <c r="P338" s="21"/>
    </row>
    <row r="339" spans="16:16" x14ac:dyDescent="0.25">
      <c r="P339" s="21"/>
    </row>
    <row r="340" spans="16:16" x14ac:dyDescent="0.25">
      <c r="P340" s="21"/>
    </row>
    <row r="341" spans="16:16" x14ac:dyDescent="0.25">
      <c r="P341" s="21"/>
    </row>
    <row r="342" spans="16:16" x14ac:dyDescent="0.25">
      <c r="P342" s="21"/>
    </row>
    <row r="343" spans="16:16" x14ac:dyDescent="0.25">
      <c r="P343" s="21"/>
    </row>
    <row r="344" spans="16:16" x14ac:dyDescent="0.25">
      <c r="P344" s="21"/>
    </row>
    <row r="345" spans="16:16" x14ac:dyDescent="0.25">
      <c r="P345" s="21"/>
    </row>
    <row r="346" spans="16:16" x14ac:dyDescent="0.25">
      <c r="P346" s="21"/>
    </row>
    <row r="347" spans="16:16" x14ac:dyDescent="0.25">
      <c r="P347" s="21"/>
    </row>
    <row r="348" spans="16:16" x14ac:dyDescent="0.25">
      <c r="P348" s="21"/>
    </row>
    <row r="349" spans="16:16" x14ac:dyDescent="0.25">
      <c r="P349" s="21"/>
    </row>
    <row r="350" spans="16:16" x14ac:dyDescent="0.25">
      <c r="P350" s="21"/>
    </row>
    <row r="351" spans="16:16" x14ac:dyDescent="0.25">
      <c r="P351" s="21"/>
    </row>
    <row r="352" spans="16:16" x14ac:dyDescent="0.25">
      <c r="P352" s="21"/>
    </row>
    <row r="353" spans="16:16" x14ac:dyDescent="0.25">
      <c r="P353" s="21"/>
    </row>
    <row r="354" spans="16:16" x14ac:dyDescent="0.25">
      <c r="P354" s="21"/>
    </row>
    <row r="355" spans="16:16" x14ac:dyDescent="0.25">
      <c r="P355" s="21"/>
    </row>
    <row r="356" spans="16:16" x14ac:dyDescent="0.25">
      <c r="P356" s="21"/>
    </row>
    <row r="357" spans="16:16" x14ac:dyDescent="0.25">
      <c r="P357" s="21"/>
    </row>
    <row r="358" spans="16:16" x14ac:dyDescent="0.25">
      <c r="P358" s="21"/>
    </row>
    <row r="359" spans="16:16" x14ac:dyDescent="0.25">
      <c r="P359" s="21"/>
    </row>
    <row r="360" spans="16:16" x14ac:dyDescent="0.25">
      <c r="P360" s="21"/>
    </row>
    <row r="361" spans="16:16" x14ac:dyDescent="0.25">
      <c r="P361" s="21"/>
    </row>
    <row r="362" spans="16:16" x14ac:dyDescent="0.25">
      <c r="P362" s="21"/>
    </row>
    <row r="363" spans="16:16" x14ac:dyDescent="0.25">
      <c r="P363" s="21"/>
    </row>
    <row r="364" spans="16:16" x14ac:dyDescent="0.25">
      <c r="P364" s="21"/>
    </row>
    <row r="365" spans="16:16" x14ac:dyDescent="0.25">
      <c r="P365" s="21"/>
    </row>
    <row r="366" spans="16:16" x14ac:dyDescent="0.25">
      <c r="P366" s="21"/>
    </row>
    <row r="367" spans="16:16" x14ac:dyDescent="0.25">
      <c r="P367" s="21"/>
    </row>
    <row r="368" spans="16:16" x14ac:dyDescent="0.25">
      <c r="P368" s="21"/>
    </row>
    <row r="369" spans="16:16" x14ac:dyDescent="0.25">
      <c r="P369" s="21"/>
    </row>
    <row r="370" spans="16:16" x14ac:dyDescent="0.25">
      <c r="P370" s="21"/>
    </row>
    <row r="371" spans="16:16" x14ac:dyDescent="0.25">
      <c r="P371" s="21"/>
    </row>
    <row r="372" spans="16:16" x14ac:dyDescent="0.25">
      <c r="P372" s="21"/>
    </row>
    <row r="373" spans="16:16" x14ac:dyDescent="0.25">
      <c r="P373" s="21"/>
    </row>
    <row r="374" spans="16:16" x14ac:dyDescent="0.25">
      <c r="P374" s="21"/>
    </row>
    <row r="375" spans="16:16" x14ac:dyDescent="0.25">
      <c r="P375" s="21"/>
    </row>
    <row r="376" spans="16:16" x14ac:dyDescent="0.25">
      <c r="P376" s="21"/>
    </row>
    <row r="377" spans="16:16" x14ac:dyDescent="0.25">
      <c r="P377" s="21"/>
    </row>
    <row r="378" spans="16:16" x14ac:dyDescent="0.25">
      <c r="P378" s="21"/>
    </row>
    <row r="379" spans="16:16" x14ac:dyDescent="0.25">
      <c r="P379" s="21"/>
    </row>
    <row r="380" spans="16:16" x14ac:dyDescent="0.25">
      <c r="P380" s="21"/>
    </row>
    <row r="381" spans="16:16" x14ac:dyDescent="0.25">
      <c r="P381" s="21"/>
    </row>
    <row r="382" spans="16:16" x14ac:dyDescent="0.25">
      <c r="P382" s="21"/>
    </row>
    <row r="383" spans="16:16" x14ac:dyDescent="0.25">
      <c r="P383" s="21"/>
    </row>
    <row r="384" spans="16:16" x14ac:dyDescent="0.25">
      <c r="P384" s="21"/>
    </row>
    <row r="385" spans="16:16" x14ac:dyDescent="0.25">
      <c r="P385" s="21"/>
    </row>
    <row r="386" spans="16:16" x14ac:dyDescent="0.25">
      <c r="P386" s="21"/>
    </row>
    <row r="387" spans="16:16" x14ac:dyDescent="0.25">
      <c r="P387" s="21"/>
    </row>
    <row r="388" spans="16:16" x14ac:dyDescent="0.25">
      <c r="P388" s="21"/>
    </row>
    <row r="389" spans="16:16" x14ac:dyDescent="0.25">
      <c r="P389" s="21"/>
    </row>
    <row r="390" spans="16:16" x14ac:dyDescent="0.25">
      <c r="P390" s="21"/>
    </row>
    <row r="391" spans="16:16" x14ac:dyDescent="0.25">
      <c r="P391" s="21"/>
    </row>
    <row r="392" spans="16:16" x14ac:dyDescent="0.25">
      <c r="P392" s="21"/>
    </row>
    <row r="393" spans="16:16" x14ac:dyDescent="0.25">
      <c r="P393" s="21"/>
    </row>
    <row r="394" spans="16:16" x14ac:dyDescent="0.25">
      <c r="P394" s="21"/>
    </row>
    <row r="395" spans="16:16" x14ac:dyDescent="0.25">
      <c r="P395" s="21"/>
    </row>
    <row r="396" spans="16:16" x14ac:dyDescent="0.25">
      <c r="P396" s="21"/>
    </row>
    <row r="397" spans="16:16" x14ac:dyDescent="0.25">
      <c r="P397" s="21"/>
    </row>
    <row r="398" spans="16:16" x14ac:dyDescent="0.25">
      <c r="P398" s="21"/>
    </row>
    <row r="399" spans="16:16" x14ac:dyDescent="0.25">
      <c r="P399" s="21"/>
    </row>
    <row r="400" spans="16:16" x14ac:dyDescent="0.25">
      <c r="P400" s="21"/>
    </row>
    <row r="401" spans="16:16" x14ac:dyDescent="0.25">
      <c r="P401" s="21"/>
    </row>
    <row r="402" spans="16:16" x14ac:dyDescent="0.25">
      <c r="P402" s="21"/>
    </row>
    <row r="403" spans="16:16" x14ac:dyDescent="0.25">
      <c r="P403" s="21"/>
    </row>
    <row r="404" spans="16:16" x14ac:dyDescent="0.25">
      <c r="P404" s="21"/>
    </row>
    <row r="405" spans="16:16" x14ac:dyDescent="0.25">
      <c r="P405" s="21"/>
    </row>
    <row r="406" spans="16:16" x14ac:dyDescent="0.25">
      <c r="P406" s="21"/>
    </row>
    <row r="407" spans="16:16" x14ac:dyDescent="0.25">
      <c r="P407" s="21"/>
    </row>
    <row r="408" spans="16:16" x14ac:dyDescent="0.25">
      <c r="P408" s="21"/>
    </row>
    <row r="409" spans="16:16" x14ac:dyDescent="0.25">
      <c r="P409" s="21"/>
    </row>
    <row r="410" spans="16:16" x14ac:dyDescent="0.25">
      <c r="P410" s="21"/>
    </row>
    <row r="411" spans="16:16" x14ac:dyDescent="0.25">
      <c r="P411" s="21"/>
    </row>
    <row r="412" spans="16:16" x14ac:dyDescent="0.25">
      <c r="P412" s="21"/>
    </row>
    <row r="413" spans="16:16" x14ac:dyDescent="0.25">
      <c r="P413" s="21"/>
    </row>
    <row r="414" spans="16:16" x14ac:dyDescent="0.25">
      <c r="P414" s="21"/>
    </row>
    <row r="415" spans="16:16" x14ac:dyDescent="0.25">
      <c r="P415" s="21"/>
    </row>
    <row r="416" spans="16:16" x14ac:dyDescent="0.25">
      <c r="P416" s="21"/>
    </row>
    <row r="417" spans="16:16" x14ac:dyDescent="0.25">
      <c r="P417" s="21"/>
    </row>
    <row r="418" spans="16:16" x14ac:dyDescent="0.25">
      <c r="P418" s="21"/>
    </row>
    <row r="419" spans="16:16" x14ac:dyDescent="0.25">
      <c r="P419" s="21"/>
    </row>
    <row r="420" spans="16:16" x14ac:dyDescent="0.25">
      <c r="P420" s="21"/>
    </row>
    <row r="421" spans="16:16" x14ac:dyDescent="0.25">
      <c r="P421" s="21"/>
    </row>
    <row r="422" spans="16:16" x14ac:dyDescent="0.25">
      <c r="P422" s="21"/>
    </row>
    <row r="423" spans="16:16" x14ac:dyDescent="0.25">
      <c r="P423" s="21"/>
    </row>
    <row r="424" spans="16:16" x14ac:dyDescent="0.25">
      <c r="P424" s="21"/>
    </row>
    <row r="425" spans="16:16" x14ac:dyDescent="0.25">
      <c r="P425" s="21"/>
    </row>
    <row r="426" spans="16:16" x14ac:dyDescent="0.25">
      <c r="P426" s="21"/>
    </row>
    <row r="427" spans="16:16" x14ac:dyDescent="0.25">
      <c r="P427" s="21"/>
    </row>
    <row r="428" spans="16:16" x14ac:dyDescent="0.25">
      <c r="P428" s="21"/>
    </row>
    <row r="429" spans="16:16" x14ac:dyDescent="0.25">
      <c r="P429" s="21"/>
    </row>
    <row r="430" spans="16:16" x14ac:dyDescent="0.25">
      <c r="P430" s="21"/>
    </row>
    <row r="431" spans="16:16" x14ac:dyDescent="0.25">
      <c r="P431" s="21"/>
    </row>
    <row r="432" spans="16:16" x14ac:dyDescent="0.25">
      <c r="P432" s="21"/>
    </row>
    <row r="433" spans="16:16" x14ac:dyDescent="0.25">
      <c r="P433" s="21"/>
    </row>
    <row r="434" spans="16:16" x14ac:dyDescent="0.25">
      <c r="P434" s="21"/>
    </row>
    <row r="435" spans="16:16" x14ac:dyDescent="0.25">
      <c r="P435" s="21"/>
    </row>
    <row r="436" spans="16:16" x14ac:dyDescent="0.25">
      <c r="P436" s="21"/>
    </row>
    <row r="437" spans="16:16" x14ac:dyDescent="0.25">
      <c r="P437" s="21"/>
    </row>
    <row r="438" spans="16:16" x14ac:dyDescent="0.25">
      <c r="P438" s="21"/>
    </row>
    <row r="439" spans="16:16" x14ac:dyDescent="0.25">
      <c r="P439" s="21"/>
    </row>
    <row r="440" spans="16:16" x14ac:dyDescent="0.25">
      <c r="P440" s="21"/>
    </row>
    <row r="441" spans="16:16" x14ac:dyDescent="0.25">
      <c r="P441" s="21"/>
    </row>
    <row r="442" spans="16:16" x14ac:dyDescent="0.25">
      <c r="P442" s="21"/>
    </row>
    <row r="443" spans="16:16" x14ac:dyDescent="0.25">
      <c r="P443" s="21"/>
    </row>
    <row r="444" spans="16:16" x14ac:dyDescent="0.25">
      <c r="P444" s="21"/>
    </row>
    <row r="445" spans="16:16" x14ac:dyDescent="0.25">
      <c r="P445" s="21"/>
    </row>
    <row r="446" spans="16:16" x14ac:dyDescent="0.25">
      <c r="P446" s="21"/>
    </row>
    <row r="447" spans="16:16" x14ac:dyDescent="0.25">
      <c r="P447" s="21"/>
    </row>
    <row r="448" spans="16:16" x14ac:dyDescent="0.25">
      <c r="P448" s="21"/>
    </row>
    <row r="449" spans="16:16" x14ac:dyDescent="0.25">
      <c r="P449" s="21"/>
    </row>
    <row r="450" spans="16:16" x14ac:dyDescent="0.25">
      <c r="P450" s="21"/>
    </row>
    <row r="451" spans="16:16" x14ac:dyDescent="0.25">
      <c r="P451" s="21"/>
    </row>
    <row r="452" spans="16:16" x14ac:dyDescent="0.25">
      <c r="P452" s="21"/>
    </row>
    <row r="453" spans="16:16" x14ac:dyDescent="0.25">
      <c r="P453" s="21"/>
    </row>
    <row r="454" spans="16:16" x14ac:dyDescent="0.25">
      <c r="P454" s="21"/>
    </row>
    <row r="455" spans="16:16" x14ac:dyDescent="0.25">
      <c r="P455" s="21"/>
    </row>
    <row r="456" spans="16:16" x14ac:dyDescent="0.25">
      <c r="P456" s="21"/>
    </row>
    <row r="457" spans="16:16" x14ac:dyDescent="0.25">
      <c r="P457" s="21"/>
    </row>
    <row r="458" spans="16:16" x14ac:dyDescent="0.25">
      <c r="P458" s="21"/>
    </row>
    <row r="459" spans="16:16" x14ac:dyDescent="0.25">
      <c r="P459" s="21"/>
    </row>
    <row r="460" spans="16:16" x14ac:dyDescent="0.25">
      <c r="P460" s="21"/>
    </row>
    <row r="461" spans="16:16" x14ac:dyDescent="0.25">
      <c r="P461" s="21"/>
    </row>
    <row r="462" spans="16:16" x14ac:dyDescent="0.25">
      <c r="P462" s="21"/>
    </row>
    <row r="463" spans="16:16" x14ac:dyDescent="0.25">
      <c r="P463" s="21"/>
    </row>
    <row r="464" spans="16:16" x14ac:dyDescent="0.25">
      <c r="P464" s="21"/>
    </row>
    <row r="465" spans="16:16" x14ac:dyDescent="0.25">
      <c r="P465" s="21"/>
    </row>
    <row r="466" spans="16:16" x14ac:dyDescent="0.25">
      <c r="P466" s="21"/>
    </row>
    <row r="467" spans="16:16" x14ac:dyDescent="0.25">
      <c r="P467" s="21"/>
    </row>
    <row r="468" spans="16:16" x14ac:dyDescent="0.25">
      <c r="P468" s="21"/>
    </row>
    <row r="469" spans="16:16" x14ac:dyDescent="0.25">
      <c r="P469" s="21"/>
    </row>
    <row r="470" spans="16:16" x14ac:dyDescent="0.25">
      <c r="P470" s="21"/>
    </row>
    <row r="471" spans="16:16" x14ac:dyDescent="0.25">
      <c r="P471" s="21"/>
    </row>
    <row r="472" spans="16:16" x14ac:dyDescent="0.25">
      <c r="P472" s="21"/>
    </row>
    <row r="473" spans="16:16" x14ac:dyDescent="0.25">
      <c r="P473" s="21"/>
    </row>
    <row r="474" spans="16:16" x14ac:dyDescent="0.25">
      <c r="P474" s="21"/>
    </row>
    <row r="475" spans="16:16" x14ac:dyDescent="0.25">
      <c r="P475" s="21"/>
    </row>
    <row r="476" spans="16:16" x14ac:dyDescent="0.25">
      <c r="P476" s="21"/>
    </row>
    <row r="477" spans="16:16" x14ac:dyDescent="0.25">
      <c r="P477" s="21"/>
    </row>
    <row r="478" spans="16:16" x14ac:dyDescent="0.25">
      <c r="P478" s="21"/>
    </row>
    <row r="479" spans="16:16" x14ac:dyDescent="0.25">
      <c r="P479" s="21"/>
    </row>
    <row r="480" spans="16:16" x14ac:dyDescent="0.25">
      <c r="P480" s="21"/>
    </row>
    <row r="481" spans="16:16" x14ac:dyDescent="0.25">
      <c r="P481" s="21"/>
    </row>
    <row r="482" spans="16:16" x14ac:dyDescent="0.25">
      <c r="P482" s="21"/>
    </row>
    <row r="483" spans="16:16" x14ac:dyDescent="0.25">
      <c r="P483" s="21"/>
    </row>
    <row r="484" spans="16:16" x14ac:dyDescent="0.25">
      <c r="P484" s="21"/>
    </row>
    <row r="485" spans="16:16" x14ac:dyDescent="0.25">
      <c r="P485" s="21"/>
    </row>
    <row r="486" spans="16:16" x14ac:dyDescent="0.25">
      <c r="P486" s="21"/>
    </row>
    <row r="487" spans="16:16" x14ac:dyDescent="0.25">
      <c r="P487" s="21"/>
    </row>
    <row r="488" spans="16:16" x14ac:dyDescent="0.25">
      <c r="P488" s="21"/>
    </row>
    <row r="489" spans="16:16" x14ac:dyDescent="0.25">
      <c r="P489" s="21"/>
    </row>
    <row r="490" spans="16:16" x14ac:dyDescent="0.25">
      <c r="P490" s="21"/>
    </row>
    <row r="491" spans="16:16" x14ac:dyDescent="0.25">
      <c r="P491" s="21"/>
    </row>
    <row r="492" spans="16:16" x14ac:dyDescent="0.25">
      <c r="P492" s="21"/>
    </row>
    <row r="493" spans="16:16" x14ac:dyDescent="0.25">
      <c r="P493" s="21"/>
    </row>
    <row r="494" spans="16:16" x14ac:dyDescent="0.25">
      <c r="P494" s="21"/>
    </row>
    <row r="495" spans="16:16" x14ac:dyDescent="0.25">
      <c r="P495" s="21"/>
    </row>
    <row r="496" spans="16:16" x14ac:dyDescent="0.25">
      <c r="P496" s="21"/>
    </row>
    <row r="497" spans="16:16" x14ac:dyDescent="0.25">
      <c r="P497" s="21"/>
    </row>
    <row r="498" spans="16:16" x14ac:dyDescent="0.25">
      <c r="P498" s="21"/>
    </row>
    <row r="499" spans="16:16" x14ac:dyDescent="0.25">
      <c r="P499" s="21"/>
    </row>
    <row r="500" spans="16:16" x14ac:dyDescent="0.25">
      <c r="P500" s="21"/>
    </row>
    <row r="501" spans="16:16" x14ac:dyDescent="0.25">
      <c r="P501" s="21"/>
    </row>
    <row r="502" spans="16:16" x14ac:dyDescent="0.25">
      <c r="P502" s="21"/>
    </row>
    <row r="503" spans="16:16" x14ac:dyDescent="0.25">
      <c r="P503" s="21"/>
    </row>
    <row r="504" spans="16:16" x14ac:dyDescent="0.25">
      <c r="P504" s="21"/>
    </row>
    <row r="505" spans="16:16" x14ac:dyDescent="0.25">
      <c r="P505" s="21"/>
    </row>
    <row r="506" spans="16:16" x14ac:dyDescent="0.25">
      <c r="P506" s="21"/>
    </row>
    <row r="507" spans="16:16" x14ac:dyDescent="0.25">
      <c r="P507" s="21"/>
    </row>
    <row r="508" spans="16:16" x14ac:dyDescent="0.25">
      <c r="P508" s="21"/>
    </row>
    <row r="509" spans="16:16" x14ac:dyDescent="0.25">
      <c r="P509" s="21"/>
    </row>
    <row r="510" spans="16:16" x14ac:dyDescent="0.25">
      <c r="P510" s="21"/>
    </row>
    <row r="511" spans="16:16" x14ac:dyDescent="0.25">
      <c r="P511" s="21"/>
    </row>
    <row r="512" spans="16:16" x14ac:dyDescent="0.25">
      <c r="P512" s="21"/>
    </row>
    <row r="513" spans="16:16" x14ac:dyDescent="0.25">
      <c r="P513" s="21"/>
    </row>
    <row r="514" spans="16:16" x14ac:dyDescent="0.25">
      <c r="P514" s="21"/>
    </row>
    <row r="515" spans="16:16" x14ac:dyDescent="0.25">
      <c r="P515" s="21"/>
    </row>
    <row r="516" spans="16:16" x14ac:dyDescent="0.25">
      <c r="P516" s="21"/>
    </row>
    <row r="517" spans="16:16" x14ac:dyDescent="0.25">
      <c r="P517" s="21"/>
    </row>
    <row r="518" spans="16:16" x14ac:dyDescent="0.25">
      <c r="P518" s="21"/>
    </row>
    <row r="519" spans="16:16" x14ac:dyDescent="0.25">
      <c r="P519" s="21"/>
    </row>
    <row r="520" spans="16:16" x14ac:dyDescent="0.25">
      <c r="P520" s="21"/>
    </row>
    <row r="521" spans="16:16" x14ac:dyDescent="0.25">
      <c r="P521" s="21"/>
    </row>
    <row r="522" spans="16:16" x14ac:dyDescent="0.25">
      <c r="P522" s="21"/>
    </row>
    <row r="523" spans="16:16" x14ac:dyDescent="0.25">
      <c r="P523" s="21"/>
    </row>
    <row r="524" spans="16:16" x14ac:dyDescent="0.25">
      <c r="P524" s="21"/>
    </row>
    <row r="525" spans="16:16" x14ac:dyDescent="0.25">
      <c r="P525" s="21"/>
    </row>
    <row r="526" spans="16:16" x14ac:dyDescent="0.25">
      <c r="P526" s="21"/>
    </row>
    <row r="527" spans="16:16" x14ac:dyDescent="0.25">
      <c r="P527" s="21"/>
    </row>
    <row r="528" spans="16:16" x14ac:dyDescent="0.25">
      <c r="P528" s="21"/>
    </row>
    <row r="529" spans="16:16" x14ac:dyDescent="0.25">
      <c r="P529" s="21"/>
    </row>
    <row r="530" spans="16:16" x14ac:dyDescent="0.25">
      <c r="P530" s="21"/>
    </row>
    <row r="531" spans="16:16" x14ac:dyDescent="0.25">
      <c r="P531" s="21"/>
    </row>
    <row r="532" spans="16:16" x14ac:dyDescent="0.25">
      <c r="P532" s="21"/>
    </row>
    <row r="533" spans="16:16" x14ac:dyDescent="0.25">
      <c r="P533" s="21"/>
    </row>
    <row r="534" spans="16:16" x14ac:dyDescent="0.25">
      <c r="P534" s="21"/>
    </row>
    <row r="535" spans="16:16" x14ac:dyDescent="0.25">
      <c r="P535" s="21"/>
    </row>
    <row r="536" spans="16:16" x14ac:dyDescent="0.25">
      <c r="P536" s="21"/>
    </row>
    <row r="537" spans="16:16" x14ac:dyDescent="0.25">
      <c r="P537" s="21"/>
    </row>
    <row r="538" spans="16:16" x14ac:dyDescent="0.25">
      <c r="P538" s="21"/>
    </row>
    <row r="539" spans="16:16" x14ac:dyDescent="0.25">
      <c r="P539" s="21"/>
    </row>
    <row r="540" spans="16:16" x14ac:dyDescent="0.25">
      <c r="P540" s="21"/>
    </row>
    <row r="541" spans="16:16" x14ac:dyDescent="0.25">
      <c r="P541" s="21"/>
    </row>
    <row r="542" spans="16:16" x14ac:dyDescent="0.25">
      <c r="P542" s="21"/>
    </row>
    <row r="543" spans="16:16" x14ac:dyDescent="0.25">
      <c r="P543" s="21"/>
    </row>
    <row r="544" spans="16:16" x14ac:dyDescent="0.25">
      <c r="P544" s="21"/>
    </row>
    <row r="545" spans="16:16" x14ac:dyDescent="0.25">
      <c r="P545" s="21"/>
    </row>
    <row r="546" spans="16:16" x14ac:dyDescent="0.25">
      <c r="P546" s="21"/>
    </row>
    <row r="547" spans="16:16" x14ac:dyDescent="0.25">
      <c r="P547" s="21"/>
    </row>
    <row r="548" spans="16:16" x14ac:dyDescent="0.25">
      <c r="P548" s="21"/>
    </row>
    <row r="549" spans="16:16" x14ac:dyDescent="0.25">
      <c r="P549" s="21"/>
    </row>
    <row r="550" spans="16:16" x14ac:dyDescent="0.25">
      <c r="P550" s="21"/>
    </row>
    <row r="551" spans="16:16" x14ac:dyDescent="0.25">
      <c r="P551" s="21"/>
    </row>
    <row r="552" spans="16:16" x14ac:dyDescent="0.25">
      <c r="P552" s="21"/>
    </row>
    <row r="553" spans="16:16" x14ac:dyDescent="0.25">
      <c r="P553" s="21"/>
    </row>
    <row r="554" spans="16:16" x14ac:dyDescent="0.25">
      <c r="P554" s="21"/>
    </row>
    <row r="555" spans="16:16" x14ac:dyDescent="0.25">
      <c r="P555" s="21"/>
    </row>
    <row r="556" spans="16:16" x14ac:dyDescent="0.25">
      <c r="P556" s="21"/>
    </row>
    <row r="557" spans="16:16" x14ac:dyDescent="0.25">
      <c r="P557" s="21"/>
    </row>
    <row r="558" spans="16:16" x14ac:dyDescent="0.25">
      <c r="P558" s="21"/>
    </row>
    <row r="559" spans="16:16" x14ac:dyDescent="0.25">
      <c r="P559" s="21"/>
    </row>
    <row r="560" spans="16:16" x14ac:dyDescent="0.25">
      <c r="P560" s="21"/>
    </row>
    <row r="561" spans="16:16" x14ac:dyDescent="0.25">
      <c r="P561" s="21"/>
    </row>
    <row r="562" spans="16:16" x14ac:dyDescent="0.25">
      <c r="P562" s="21"/>
    </row>
    <row r="563" spans="16:16" x14ac:dyDescent="0.25">
      <c r="P563" s="21"/>
    </row>
    <row r="564" spans="16:16" x14ac:dyDescent="0.25">
      <c r="P564" s="21"/>
    </row>
    <row r="565" spans="16:16" x14ac:dyDescent="0.25">
      <c r="P565" s="21"/>
    </row>
    <row r="566" spans="16:16" x14ac:dyDescent="0.25">
      <c r="P566" s="21"/>
    </row>
    <row r="567" spans="16:16" x14ac:dyDescent="0.25">
      <c r="P567" s="21"/>
    </row>
    <row r="568" spans="16:16" x14ac:dyDescent="0.25">
      <c r="P568" s="21"/>
    </row>
    <row r="569" spans="16:16" x14ac:dyDescent="0.25">
      <c r="P569" s="21"/>
    </row>
    <row r="570" spans="16:16" x14ac:dyDescent="0.25">
      <c r="P570" s="21"/>
    </row>
    <row r="571" spans="16:16" x14ac:dyDescent="0.25">
      <c r="P571" s="21"/>
    </row>
    <row r="572" spans="16:16" x14ac:dyDescent="0.25">
      <c r="P572" s="21"/>
    </row>
    <row r="573" spans="16:16" x14ac:dyDescent="0.25">
      <c r="P573" s="21"/>
    </row>
    <row r="574" spans="16:16" x14ac:dyDescent="0.25">
      <c r="P574" s="21"/>
    </row>
    <row r="575" spans="16:16" x14ac:dyDescent="0.25">
      <c r="P575" s="21"/>
    </row>
    <row r="576" spans="16:16" x14ac:dyDescent="0.25">
      <c r="P576" s="21"/>
    </row>
    <row r="577" spans="16:16" x14ac:dyDescent="0.25">
      <c r="P577" s="21"/>
    </row>
    <row r="578" spans="16:16" x14ac:dyDescent="0.25">
      <c r="P578" s="21"/>
    </row>
    <row r="579" spans="16:16" x14ac:dyDescent="0.25">
      <c r="P579" s="21"/>
    </row>
    <row r="580" spans="16:16" x14ac:dyDescent="0.25">
      <c r="P580" s="21"/>
    </row>
    <row r="581" spans="16:16" x14ac:dyDescent="0.25">
      <c r="P581" s="21"/>
    </row>
    <row r="582" spans="16:16" x14ac:dyDescent="0.25">
      <c r="P582" s="21"/>
    </row>
    <row r="583" spans="16:16" x14ac:dyDescent="0.25">
      <c r="P583" s="21"/>
    </row>
    <row r="584" spans="16:16" x14ac:dyDescent="0.25">
      <c r="P584" s="21"/>
    </row>
    <row r="585" spans="16:16" x14ac:dyDescent="0.25">
      <c r="P585" s="21"/>
    </row>
    <row r="586" spans="16:16" x14ac:dyDescent="0.25">
      <c r="P586" s="21"/>
    </row>
    <row r="587" spans="16:16" x14ac:dyDescent="0.25">
      <c r="P587" s="21"/>
    </row>
    <row r="588" spans="16:16" x14ac:dyDescent="0.25">
      <c r="P588" s="21"/>
    </row>
    <row r="589" spans="16:16" x14ac:dyDescent="0.25">
      <c r="P589" s="21"/>
    </row>
    <row r="590" spans="16:16" x14ac:dyDescent="0.25">
      <c r="P590" s="21"/>
    </row>
    <row r="591" spans="16:16" x14ac:dyDescent="0.25">
      <c r="P591" s="21"/>
    </row>
    <row r="592" spans="16:16" x14ac:dyDescent="0.25">
      <c r="P592" s="21"/>
    </row>
    <row r="593" spans="16:16" x14ac:dyDescent="0.25">
      <c r="P593" s="21"/>
    </row>
    <row r="594" spans="16:16" x14ac:dyDescent="0.25">
      <c r="P594" s="21"/>
    </row>
    <row r="595" spans="16:16" x14ac:dyDescent="0.25">
      <c r="P595" s="21"/>
    </row>
    <row r="596" spans="16:16" x14ac:dyDescent="0.25">
      <c r="P596" s="21"/>
    </row>
    <row r="597" spans="16:16" x14ac:dyDescent="0.25">
      <c r="P597" s="21"/>
    </row>
    <row r="598" spans="16:16" x14ac:dyDescent="0.25">
      <c r="P598" s="21"/>
    </row>
    <row r="599" spans="16:16" x14ac:dyDescent="0.25">
      <c r="P599" s="21"/>
    </row>
    <row r="600" spans="16:16" x14ac:dyDescent="0.25">
      <c r="P600" s="21"/>
    </row>
    <row r="601" spans="16:16" x14ac:dyDescent="0.25">
      <c r="P601" s="21"/>
    </row>
    <row r="602" spans="16:16" x14ac:dyDescent="0.25">
      <c r="P602" s="21"/>
    </row>
    <row r="603" spans="16:16" x14ac:dyDescent="0.25">
      <c r="P603" s="21"/>
    </row>
    <row r="604" spans="16:16" x14ac:dyDescent="0.25">
      <c r="P604" s="21"/>
    </row>
    <row r="605" spans="16:16" x14ac:dyDescent="0.25">
      <c r="P605" s="21"/>
    </row>
    <row r="606" spans="16:16" x14ac:dyDescent="0.25">
      <c r="P606" s="21"/>
    </row>
    <row r="607" spans="16:16" x14ac:dyDescent="0.25">
      <c r="P607" s="21"/>
    </row>
    <row r="608" spans="16:16" x14ac:dyDescent="0.25">
      <c r="P608" s="21"/>
    </row>
    <row r="609" spans="16:16" x14ac:dyDescent="0.25">
      <c r="P609" s="21"/>
    </row>
    <row r="610" spans="16:16" x14ac:dyDescent="0.25">
      <c r="P610" s="21"/>
    </row>
    <row r="611" spans="16:16" x14ac:dyDescent="0.25">
      <c r="P611" s="21"/>
    </row>
    <row r="612" spans="16:16" x14ac:dyDescent="0.25">
      <c r="P612" s="21"/>
    </row>
    <row r="613" spans="16:16" x14ac:dyDescent="0.25">
      <c r="P613" s="21"/>
    </row>
    <row r="614" spans="16:16" x14ac:dyDescent="0.25">
      <c r="P614" s="21"/>
    </row>
    <row r="615" spans="16:16" x14ac:dyDescent="0.25">
      <c r="P615" s="21"/>
    </row>
    <row r="616" spans="16:16" x14ac:dyDescent="0.25">
      <c r="P616" s="21"/>
    </row>
  </sheetData>
  <autoFilter ref="A11:Y62" xr:uid="{00000000-0009-0000-0000-000000000000}"/>
  <customSheetViews>
    <customSheetView guid="{CE994DC2-9447-40F4-A116-F1ADA57FBBE0}" scale="88" fitToPage="1" showAutoFilter="1">
      <pane xSplit="10" ySplit="10" topLeftCell="K98" state="frozen"/>
      <selection activeCell="J127" sqref="J127"/>
      <pageMargins left="0.70866141732283505" right="0.70866141732283505" top="0.78740157480314998" bottom="0.78740157480314998" header="0.31496062992126" footer="0.31496062992126"/>
      <printOptions gridLines="1"/>
      <pageSetup paperSize="9" scale="74" fitToHeight="0" orientation="landscape"/>
      <autoFilter ref="A11:Y120" xr:uid="{F46917D3-30B9-4F1A-8AB6-050C30C1AF01}"/>
    </customSheetView>
    <customSheetView guid="{2EA7AD4D-0008-44E3-8975-28F9757200E6}" scale="88" fitToPage="1" showAutoFilter="1">
      <pane xSplit="10" ySplit="10" topLeftCell="K11" state="frozen"/>
      <selection activeCell="J110" sqref="J110"/>
      <pageMargins left="0.70866141732283505" right="0.70866141732283505" top="0.78740157480314998" bottom="0.78740157480314998" header="0.31496062992126" footer="0.31496062992126"/>
      <printOptions gridLines="1"/>
      <pageSetup paperSize="9" scale="74" fitToHeight="0" orientation="landscape"/>
      <autoFilter ref="A11:Y120" xr:uid="{1F6AFF65-C3FB-48AF-AFD3-09AD4470C577}"/>
    </customSheetView>
    <customSheetView guid="{1AA9C713-65FB-439A-B774-8967F24CD026}" scale="88" fitToPage="1" showAutoFilter="1">
      <pane xSplit="10" ySplit="10" topLeftCell="K23" state="frozen"/>
      <selection activeCell="P118" sqref="P118"/>
      <pageMargins left="0.70866141732283505" right="0.70866141732283505" top="0.78740157480314998" bottom="0.78740157480314998" header="0.31496062992126" footer="0.31496062992126"/>
      <printOptions gridLines="1"/>
      <pageSetup paperSize="9" scale="74" fitToHeight="0" orientation="landscape"/>
      <autoFilter ref="A11:Y120" xr:uid="{B059DD63-2015-4735-A564-6B07E42F2661}"/>
    </customSheetView>
    <customSheetView guid="{CC7B0D10-8B29-455B-9BED-DE1D733AE614}" scale="88" fitToPage="1" showAutoFilter="1">
      <pane xSplit="10" ySplit="10" topLeftCell="K119" state="frozen"/>
      <selection activeCell="P137" sqref="P137"/>
      <pageMargins left="0.70866141732283505" right="0.70866141732283505" top="0.78740157480314998" bottom="0.78740157480314998" header="0.31496062992126" footer="0.31496062992126"/>
      <printOptions gridLines="1"/>
      <pageSetup paperSize="9" scale="74" fitToHeight="0" orientation="landscape"/>
      <autoFilter ref="A11:Y120" xr:uid="{BF19A7FE-2A3F-4696-A1F1-43CC811F4693}"/>
    </customSheetView>
    <customSheetView guid="{1ED39998-F47D-4863-8AE0-ECEF0A9CFF3B}" scale="88" fitToPage="1" showAutoFilter="1">
      <pane xSplit="10" ySplit="10" topLeftCell="K17" state="frozen"/>
      <selection activeCell="I40" sqref="I40"/>
      <pageMargins left="0.70866141732283505" right="0.70866141732283505" top="0.78740157480314998" bottom="0.78740157480314998" header="0.31496062992126" footer="0.31496062992126"/>
      <printOptions gridLines="1"/>
      <pageSetup paperSize="9" scale="74" fitToHeight="0" orientation="landscape"/>
      <autoFilter ref="A11:Y120" xr:uid="{7D2A724E-7B6E-4ACA-9C4E-80FC47DA0D94}"/>
    </customSheetView>
  </customSheetViews>
  <mergeCells count="9">
    <mergeCell ref="P1:P3"/>
    <mergeCell ref="P5:P6"/>
    <mergeCell ref="P8:P9"/>
    <mergeCell ref="A1:F9"/>
    <mergeCell ref="H1:I9"/>
    <mergeCell ref="K1:O9"/>
    <mergeCell ref="J1:J5"/>
    <mergeCell ref="J6:J7"/>
    <mergeCell ref="J8:J9"/>
  </mergeCells>
  <printOptions gridLines="1"/>
  <pageMargins left="0.70866141732283472" right="0.70866141732283472" top="0.78740157480314965" bottom="0.78740157480314965" header="0.31496062992125984" footer="0.31496062992125984"/>
  <pageSetup paperSize="8" scale="83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55C88-AFAF-4E29-A2AB-5EF069D992E2}">
  <sheetPr>
    <tabColor rgb="FF92D050"/>
    <pageSetUpPr fitToPage="1"/>
  </sheetPr>
  <dimension ref="A1:AI629"/>
  <sheetViews>
    <sheetView tabSelected="1" view="pageBreakPreview" zoomScale="88" zoomScaleNormal="88" zoomScaleSheetLayoutView="88" workbookViewId="0">
      <pane xSplit="10" ySplit="10" topLeftCell="K11" activePane="bottomRight" state="frozen"/>
      <selection pane="topRight"/>
      <selection pane="bottomLeft"/>
      <selection pane="bottomRight" activeCell="J1" sqref="J1:J5"/>
    </sheetView>
  </sheetViews>
  <sheetFormatPr defaultColWidth="9" defaultRowHeight="13.2" x14ac:dyDescent="0.25"/>
  <cols>
    <col min="1" max="5" width="9" style="3"/>
    <col min="6" max="6" width="9.6640625" style="3" customWidth="1"/>
    <col min="7" max="7" width="9.44140625" style="3" hidden="1" customWidth="1"/>
    <col min="8" max="8" width="9" style="3"/>
    <col min="9" max="9" width="39.6640625" style="3" customWidth="1"/>
    <col min="10" max="10" width="68.109375" style="4" customWidth="1"/>
    <col min="11" max="11" width="9" style="3"/>
    <col min="12" max="12" width="9.6640625" style="3" customWidth="1"/>
    <col min="13" max="13" width="10.109375" style="5" customWidth="1"/>
    <col min="14" max="15" width="9" style="3"/>
    <col min="16" max="16" width="19" style="3" customWidth="1"/>
    <col min="17" max="17" width="16.6640625" style="3" hidden="1" customWidth="1"/>
    <col min="18" max="18" width="18.6640625" style="3" hidden="1" customWidth="1"/>
    <col min="19" max="19" width="22.33203125" style="3" hidden="1" customWidth="1"/>
    <col min="20" max="20" width="32.33203125" style="3" hidden="1" customWidth="1"/>
    <col min="21" max="21" width="17.5546875" style="3" hidden="1" customWidth="1"/>
    <col min="22" max="28" width="5" style="3" hidden="1" customWidth="1"/>
    <col min="29" max="29" width="7" style="5" hidden="1" customWidth="1"/>
    <col min="30" max="30" width="9.44140625" hidden="1" customWidth="1"/>
    <col min="31" max="32" width="14.6640625" hidden="1" customWidth="1"/>
    <col min="33" max="33" width="19.33203125" hidden="1" customWidth="1"/>
    <col min="34" max="34" width="6.109375" customWidth="1"/>
  </cols>
  <sheetData>
    <row r="1" spans="1:35" ht="21" customHeight="1" x14ac:dyDescent="0.25">
      <c r="A1" s="329" t="s">
        <v>0</v>
      </c>
      <c r="B1" s="330"/>
      <c r="C1" s="330"/>
      <c r="D1" s="330"/>
      <c r="E1" s="330"/>
      <c r="F1" s="331"/>
      <c r="H1" s="329" t="s">
        <v>1</v>
      </c>
      <c r="I1" s="331"/>
      <c r="J1" s="343" t="s">
        <v>2</v>
      </c>
      <c r="K1" s="337" t="s">
        <v>3</v>
      </c>
      <c r="L1" s="338"/>
      <c r="M1" s="338"/>
      <c r="N1" s="338"/>
      <c r="O1" s="338"/>
      <c r="P1" s="323" t="s">
        <v>183</v>
      </c>
      <c r="Q1" s="155"/>
      <c r="R1" s="155"/>
      <c r="S1" s="155"/>
      <c r="T1" s="155"/>
      <c r="U1"/>
      <c r="V1">
        <v>2212</v>
      </c>
      <c r="W1">
        <v>2219</v>
      </c>
      <c r="X1">
        <v>2310</v>
      </c>
      <c r="Y1">
        <v>2321</v>
      </c>
      <c r="Z1">
        <v>2341</v>
      </c>
      <c r="AA1">
        <v>3421</v>
      </c>
      <c r="AB1">
        <v>3631</v>
      </c>
      <c r="AC1">
        <v>3639</v>
      </c>
      <c r="AD1" t="s">
        <v>4</v>
      </c>
      <c r="AE1" t="s">
        <v>5</v>
      </c>
      <c r="AG1" s="39"/>
      <c r="AH1" s="39"/>
    </row>
    <row r="2" spans="1:35" ht="13.2" customHeight="1" x14ac:dyDescent="0.25">
      <c r="A2" s="332"/>
      <c r="B2" s="333"/>
      <c r="C2" s="333"/>
      <c r="D2" s="333"/>
      <c r="E2" s="333"/>
      <c r="F2" s="334"/>
      <c r="H2" s="332"/>
      <c r="I2" s="334"/>
      <c r="J2" s="344"/>
      <c r="K2" s="339"/>
      <c r="L2" s="340"/>
      <c r="M2" s="340"/>
      <c r="N2" s="340"/>
      <c r="O2" s="340"/>
      <c r="P2" s="324"/>
      <c r="Q2" s="156"/>
      <c r="R2" s="156"/>
      <c r="S2" s="156"/>
      <c r="T2" s="156"/>
      <c r="U2" t="s">
        <v>6</v>
      </c>
      <c r="V2" s="28">
        <v>8750</v>
      </c>
      <c r="W2" s="28">
        <v>2470</v>
      </c>
      <c r="X2" s="28">
        <v>7500</v>
      </c>
      <c r="Y2" s="28">
        <v>5700</v>
      </c>
      <c r="Z2" s="28">
        <v>6000</v>
      </c>
      <c r="AA2" s="28">
        <v>900</v>
      </c>
      <c r="AB2" s="28">
        <v>600</v>
      </c>
      <c r="AC2" s="28">
        <v>114150</v>
      </c>
      <c r="AD2" s="28"/>
      <c r="AE2" s="28">
        <v>146070</v>
      </c>
    </row>
    <row r="3" spans="1:35" ht="13.2" customHeight="1" thickBot="1" x14ac:dyDescent="0.3">
      <c r="A3" s="332"/>
      <c r="B3" s="333"/>
      <c r="C3" s="333"/>
      <c r="D3" s="333"/>
      <c r="E3" s="333"/>
      <c r="F3" s="334"/>
      <c r="H3" s="332"/>
      <c r="I3" s="334"/>
      <c r="J3" s="344"/>
      <c r="K3" s="339"/>
      <c r="L3" s="340"/>
      <c r="M3" s="340"/>
      <c r="N3" s="340"/>
      <c r="O3" s="340"/>
      <c r="P3" s="325"/>
      <c r="Q3" s="156"/>
      <c r="R3" s="156"/>
      <c r="S3" s="156"/>
      <c r="T3" s="156"/>
      <c r="U3" s="29" t="s">
        <v>7</v>
      </c>
      <c r="V3" s="30"/>
      <c r="W3" s="30"/>
      <c r="X3" s="30"/>
      <c r="Y3" s="30"/>
      <c r="Z3" s="30"/>
      <c r="AA3" s="30"/>
      <c r="AB3" s="30"/>
      <c r="AC3" s="30"/>
      <c r="AD3" s="30"/>
      <c r="AE3" s="37"/>
      <c r="AF3" s="38"/>
    </row>
    <row r="4" spans="1:35" ht="13.2" customHeight="1" x14ac:dyDescent="0.25">
      <c r="A4" s="332"/>
      <c r="B4" s="333"/>
      <c r="C4" s="333"/>
      <c r="D4" s="333"/>
      <c r="E4" s="333"/>
      <c r="F4" s="334"/>
      <c r="H4" s="332"/>
      <c r="I4" s="334"/>
      <c r="J4" s="344"/>
      <c r="K4" s="339"/>
      <c r="L4" s="340"/>
      <c r="M4" s="340"/>
      <c r="N4" s="340"/>
      <c r="O4" s="340"/>
      <c r="P4" s="44"/>
      <c r="Q4" s="156"/>
      <c r="R4" s="156"/>
      <c r="S4" s="156"/>
      <c r="T4" s="156"/>
      <c r="U4" t="s">
        <v>8</v>
      </c>
      <c r="V4"/>
      <c r="W4"/>
      <c r="X4"/>
      <c r="Y4"/>
      <c r="Z4"/>
      <c r="AA4"/>
      <c r="AB4"/>
      <c r="AC4">
        <v>90000</v>
      </c>
    </row>
    <row r="5" spans="1:35" ht="13.2" customHeight="1" thickBot="1" x14ac:dyDescent="0.3">
      <c r="A5" s="332"/>
      <c r="B5" s="333"/>
      <c r="C5" s="333"/>
      <c r="D5" s="333"/>
      <c r="E5" s="333"/>
      <c r="F5" s="334"/>
      <c r="H5" s="332"/>
      <c r="I5" s="334"/>
      <c r="J5" s="345"/>
      <c r="K5" s="339"/>
      <c r="L5" s="340"/>
      <c r="M5" s="340"/>
      <c r="N5" s="340"/>
      <c r="O5" s="340"/>
      <c r="P5" s="326"/>
      <c r="Q5" s="156"/>
      <c r="R5" s="156"/>
      <c r="S5" s="156"/>
      <c r="T5" s="156"/>
      <c r="U5" t="s">
        <v>9</v>
      </c>
      <c r="V5"/>
      <c r="W5"/>
      <c r="AC5" s="5" t="s">
        <v>10</v>
      </c>
    </row>
    <row r="6" spans="1:35" ht="13.2" customHeight="1" x14ac:dyDescent="0.25">
      <c r="A6" s="332"/>
      <c r="B6" s="333"/>
      <c r="C6" s="333"/>
      <c r="D6" s="333"/>
      <c r="E6" s="333"/>
      <c r="F6" s="334"/>
      <c r="H6" s="332"/>
      <c r="I6" s="334"/>
      <c r="J6" s="346" t="s">
        <v>11</v>
      </c>
      <c r="K6" s="339"/>
      <c r="L6" s="340"/>
      <c r="M6" s="340"/>
      <c r="N6" s="340"/>
      <c r="O6" s="340"/>
      <c r="P6" s="326"/>
      <c r="Q6" s="156"/>
      <c r="R6" s="156"/>
      <c r="S6" s="156"/>
      <c r="T6" s="156"/>
      <c r="U6" t="s">
        <v>12</v>
      </c>
      <c r="V6"/>
      <c r="W6"/>
      <c r="AC6" s="5" t="s">
        <v>10</v>
      </c>
    </row>
    <row r="7" spans="1:35" ht="13.2" customHeight="1" thickBot="1" x14ac:dyDescent="0.3">
      <c r="A7" s="332"/>
      <c r="B7" s="333"/>
      <c r="C7" s="333"/>
      <c r="D7" s="333"/>
      <c r="E7" s="333"/>
      <c r="F7" s="334"/>
      <c r="H7" s="332"/>
      <c r="I7" s="334"/>
      <c r="J7" s="347"/>
      <c r="K7" s="339"/>
      <c r="L7" s="340"/>
      <c r="M7" s="340"/>
      <c r="N7" s="340"/>
      <c r="O7" s="340"/>
      <c r="P7" s="46"/>
      <c r="Q7" s="156"/>
      <c r="R7" s="156"/>
      <c r="S7" s="156"/>
      <c r="T7" s="156"/>
      <c r="U7"/>
      <c r="V7"/>
      <c r="W7"/>
      <c r="AC7" s="5" t="s">
        <v>10</v>
      </c>
    </row>
    <row r="8" spans="1:35" ht="13.2" customHeight="1" x14ac:dyDescent="0.25">
      <c r="A8" s="332"/>
      <c r="B8" s="333"/>
      <c r="C8" s="333"/>
      <c r="D8" s="333"/>
      <c r="E8" s="333"/>
      <c r="F8" s="334"/>
      <c r="H8" s="332"/>
      <c r="I8" s="334"/>
      <c r="J8" s="348">
        <v>43864</v>
      </c>
      <c r="K8" s="339"/>
      <c r="L8" s="340"/>
      <c r="M8" s="340"/>
      <c r="N8" s="340"/>
      <c r="O8" s="340"/>
      <c r="P8" s="327"/>
      <c r="Q8" s="156"/>
      <c r="R8" s="156"/>
      <c r="S8" s="156"/>
      <c r="T8" s="156"/>
    </row>
    <row r="9" spans="1:35" ht="13.95" customHeight="1" thickBot="1" x14ac:dyDescent="0.3">
      <c r="A9" s="332"/>
      <c r="B9" s="333"/>
      <c r="C9" s="333"/>
      <c r="D9" s="333"/>
      <c r="E9" s="333"/>
      <c r="F9" s="334"/>
      <c r="G9" s="6"/>
      <c r="H9" s="335"/>
      <c r="I9" s="336"/>
      <c r="J9" s="349"/>
      <c r="K9" s="341"/>
      <c r="L9" s="342"/>
      <c r="M9" s="342"/>
      <c r="N9" s="342"/>
      <c r="O9" s="342"/>
      <c r="P9" s="328"/>
      <c r="Q9" s="156"/>
      <c r="R9" s="156"/>
      <c r="S9" s="156"/>
      <c r="T9" s="156"/>
      <c r="AF9" s="29"/>
      <c r="AG9" s="38"/>
      <c r="AH9" s="38"/>
      <c r="AI9" s="38"/>
    </row>
    <row r="10" spans="1:35" ht="14.4" thickBot="1" x14ac:dyDescent="0.35">
      <c r="A10" s="7" t="s">
        <v>13</v>
      </c>
      <c r="B10" s="8" t="s">
        <v>14</v>
      </c>
      <c r="C10" s="8" t="s">
        <v>15</v>
      </c>
      <c r="D10" s="9" t="s">
        <v>16</v>
      </c>
      <c r="E10" s="9" t="s">
        <v>17</v>
      </c>
      <c r="F10" s="9" t="s">
        <v>18</v>
      </c>
      <c r="G10" s="10" t="s">
        <v>19</v>
      </c>
      <c r="H10" s="8" t="s">
        <v>20</v>
      </c>
      <c r="I10" s="15" t="s">
        <v>21</v>
      </c>
      <c r="J10" s="16" t="s">
        <v>22</v>
      </c>
      <c r="K10" s="17" t="s">
        <v>23</v>
      </c>
      <c r="L10" s="18" t="s">
        <v>24</v>
      </c>
      <c r="M10" s="18" t="s">
        <v>25</v>
      </c>
      <c r="N10" s="9" t="s">
        <v>26</v>
      </c>
      <c r="O10" s="9" t="s">
        <v>27</v>
      </c>
      <c r="P10" s="45" t="s">
        <v>28</v>
      </c>
      <c r="Q10" s="9" t="s">
        <v>29</v>
      </c>
      <c r="R10" s="9" t="s">
        <v>30</v>
      </c>
      <c r="S10" s="9" t="s">
        <v>31</v>
      </c>
      <c r="T10" s="9" t="s">
        <v>32</v>
      </c>
      <c r="U10" s="31" t="s">
        <v>33</v>
      </c>
      <c r="V10" s="32">
        <f t="shared" ref="V10:AF10" si="0">+V2-V5-V4-V6-V7-V8-V9</f>
        <v>8750</v>
      </c>
      <c r="W10" s="32">
        <f t="shared" si="0"/>
        <v>2470</v>
      </c>
      <c r="X10" s="32">
        <f t="shared" si="0"/>
        <v>7500</v>
      </c>
      <c r="Y10" s="32">
        <f t="shared" si="0"/>
        <v>5700</v>
      </c>
      <c r="Z10" s="32">
        <f t="shared" si="0"/>
        <v>6000</v>
      </c>
      <c r="AA10" s="32">
        <f t="shared" si="0"/>
        <v>900</v>
      </c>
      <c r="AB10" s="32">
        <f t="shared" si="0"/>
        <v>600</v>
      </c>
      <c r="AC10" s="32">
        <f t="shared" si="0"/>
        <v>24150</v>
      </c>
      <c r="AD10" s="32">
        <f t="shared" si="0"/>
        <v>0</v>
      </c>
      <c r="AE10" s="32">
        <f t="shared" si="0"/>
        <v>146070</v>
      </c>
      <c r="AF10" s="32">
        <f t="shared" si="0"/>
        <v>0</v>
      </c>
    </row>
    <row r="11" spans="1:35" x14ac:dyDescent="0.25">
      <c r="I11" s="19"/>
      <c r="J11" s="19"/>
      <c r="K11" s="5"/>
      <c r="L11" s="5"/>
      <c r="N11" s="20"/>
      <c r="P11" s="21"/>
      <c r="U11" s="33" t="s">
        <v>34</v>
      </c>
      <c r="V11" s="34"/>
      <c r="W11" s="35"/>
      <c r="X11" s="29"/>
      <c r="Y11" s="29"/>
      <c r="Z11" s="34"/>
      <c r="AA11" s="34"/>
      <c r="AB11" s="34"/>
      <c r="AC11" s="35"/>
      <c r="AD11" s="29"/>
      <c r="AE11" s="29"/>
    </row>
    <row r="12" spans="1:35" s="236" customFormat="1" x14ac:dyDescent="0.25">
      <c r="A12" s="230" t="s">
        <v>35</v>
      </c>
      <c r="B12" s="230"/>
      <c r="C12" s="230">
        <v>2219</v>
      </c>
      <c r="D12" s="230">
        <v>6121</v>
      </c>
      <c r="E12" s="230"/>
      <c r="F12" s="230" t="s">
        <v>18</v>
      </c>
      <c r="G12" s="230"/>
      <c r="H12" s="230">
        <v>2021</v>
      </c>
      <c r="I12" s="231" t="s">
        <v>51</v>
      </c>
      <c r="J12" s="231" t="s">
        <v>52</v>
      </c>
      <c r="K12" s="232">
        <v>4</v>
      </c>
      <c r="L12" s="232" t="s">
        <v>38</v>
      </c>
      <c r="M12" s="232" t="s">
        <v>53</v>
      </c>
      <c r="N12" s="233" t="s">
        <v>40</v>
      </c>
      <c r="O12" s="230" t="s">
        <v>35</v>
      </c>
      <c r="P12" s="234">
        <v>200</v>
      </c>
      <c r="Q12" s="235"/>
      <c r="R12" s="235"/>
      <c r="S12" s="235"/>
      <c r="T12" s="235"/>
      <c r="X12" s="235"/>
      <c r="Y12" s="235"/>
      <c r="Z12" s="235"/>
      <c r="AA12" s="235"/>
      <c r="AB12" s="235"/>
      <c r="AC12" s="237"/>
    </row>
    <row r="13" spans="1:35" s="176" customFormat="1" x14ac:dyDescent="0.25">
      <c r="A13" s="170" t="s">
        <v>35</v>
      </c>
      <c r="B13" s="170"/>
      <c r="C13" s="170">
        <v>2219</v>
      </c>
      <c r="D13" s="170">
        <v>6121</v>
      </c>
      <c r="E13" s="170"/>
      <c r="F13" s="170" t="s">
        <v>18</v>
      </c>
      <c r="G13" s="170"/>
      <c r="H13" s="170">
        <v>2020</v>
      </c>
      <c r="I13" s="171" t="s">
        <v>238</v>
      </c>
      <c r="J13" s="171" t="s">
        <v>44</v>
      </c>
      <c r="K13" s="172" t="s">
        <v>45</v>
      </c>
      <c r="L13" s="172" t="s">
        <v>38</v>
      </c>
      <c r="M13" s="172" t="s">
        <v>46</v>
      </c>
      <c r="N13" s="173" t="s">
        <v>40</v>
      </c>
      <c r="O13" s="170" t="s">
        <v>35</v>
      </c>
      <c r="P13" s="247" t="s">
        <v>239</v>
      </c>
      <c r="Q13" s="175"/>
      <c r="R13" s="175"/>
      <c r="S13" s="175"/>
      <c r="T13" s="175"/>
      <c r="X13" s="175"/>
      <c r="Y13" s="175"/>
      <c r="Z13" s="175"/>
      <c r="AA13" s="175"/>
      <c r="AB13" s="175"/>
      <c r="AC13" s="177"/>
    </row>
    <row r="14" spans="1:35" s="176" customFormat="1" x14ac:dyDescent="0.25">
      <c r="A14" s="178" t="s">
        <v>35</v>
      </c>
      <c r="B14" s="178"/>
      <c r="C14" s="178">
        <v>2219</v>
      </c>
      <c r="D14" s="178">
        <v>6121</v>
      </c>
      <c r="E14" s="178"/>
      <c r="F14" s="178" t="s">
        <v>18</v>
      </c>
      <c r="G14" s="178"/>
      <c r="H14" s="178">
        <v>2020</v>
      </c>
      <c r="I14" s="179" t="s">
        <v>96</v>
      </c>
      <c r="J14" s="180" t="s">
        <v>222</v>
      </c>
      <c r="K14" s="181" t="s">
        <v>45</v>
      </c>
      <c r="L14" s="181" t="s">
        <v>38</v>
      </c>
      <c r="M14" s="181" t="s">
        <v>43</v>
      </c>
      <c r="N14" s="182" t="s">
        <v>40</v>
      </c>
      <c r="O14" s="178" t="s">
        <v>35</v>
      </c>
      <c r="P14" s="234">
        <v>200</v>
      </c>
      <c r="Q14" s="175"/>
      <c r="R14" s="175"/>
      <c r="S14" s="175"/>
      <c r="T14" s="175"/>
      <c r="X14" s="175"/>
      <c r="Y14" s="175"/>
      <c r="Z14" s="175"/>
      <c r="AA14" s="175"/>
      <c r="AB14" s="175"/>
      <c r="AC14" s="177"/>
    </row>
    <row r="15" spans="1:35" s="176" customFormat="1" x14ac:dyDescent="0.25">
      <c r="A15" s="178" t="s">
        <v>35</v>
      </c>
      <c r="B15" s="178"/>
      <c r="C15" s="178">
        <v>2219</v>
      </c>
      <c r="D15" s="178">
        <v>6121</v>
      </c>
      <c r="E15" s="178"/>
      <c r="F15" s="178" t="s">
        <v>18</v>
      </c>
      <c r="G15" s="178"/>
      <c r="H15" s="178">
        <v>2020</v>
      </c>
      <c r="I15" s="184" t="s">
        <v>58</v>
      </c>
      <c r="J15" s="179" t="s">
        <v>216</v>
      </c>
      <c r="K15" s="181">
        <v>4</v>
      </c>
      <c r="L15" s="181" t="s">
        <v>60</v>
      </c>
      <c r="M15" s="181" t="s">
        <v>57</v>
      </c>
      <c r="N15" s="182" t="s">
        <v>40</v>
      </c>
      <c r="O15" s="178" t="s">
        <v>35</v>
      </c>
      <c r="P15" s="243">
        <v>48</v>
      </c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7"/>
    </row>
    <row r="16" spans="1:35" s="176" customFormat="1" x14ac:dyDescent="0.25">
      <c r="A16" s="178" t="s">
        <v>35</v>
      </c>
      <c r="B16" s="178"/>
      <c r="C16" s="178">
        <v>2310</v>
      </c>
      <c r="D16" s="178">
        <v>6121</v>
      </c>
      <c r="E16" s="178"/>
      <c r="F16" s="178" t="s">
        <v>18</v>
      </c>
      <c r="G16" s="178"/>
      <c r="H16" s="178">
        <v>2020</v>
      </c>
      <c r="I16" s="184" t="s">
        <v>36</v>
      </c>
      <c r="J16" s="184" t="s">
        <v>63</v>
      </c>
      <c r="K16" s="181">
        <v>4</v>
      </c>
      <c r="L16" s="181" t="s">
        <v>60</v>
      </c>
      <c r="M16" s="181" t="s">
        <v>64</v>
      </c>
      <c r="N16" s="182" t="s">
        <v>65</v>
      </c>
      <c r="O16" s="178" t="s">
        <v>35</v>
      </c>
      <c r="P16" s="243">
        <v>408</v>
      </c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7"/>
    </row>
    <row r="17" spans="1:29" s="176" customFormat="1" x14ac:dyDescent="0.25">
      <c r="A17" s="178" t="s">
        <v>35</v>
      </c>
      <c r="B17" s="178"/>
      <c r="C17" s="178">
        <v>2310</v>
      </c>
      <c r="D17" s="178">
        <v>6121</v>
      </c>
      <c r="E17" s="178"/>
      <c r="F17" s="178" t="s">
        <v>18</v>
      </c>
      <c r="G17" s="178"/>
      <c r="H17" s="178">
        <v>2020</v>
      </c>
      <c r="I17" s="184" t="s">
        <v>197</v>
      </c>
      <c r="J17" s="184" t="s">
        <v>66</v>
      </c>
      <c r="K17" s="181" t="s">
        <v>45</v>
      </c>
      <c r="L17" s="181" t="s">
        <v>60</v>
      </c>
      <c r="M17" s="181" t="s">
        <v>67</v>
      </c>
      <c r="N17" s="182" t="s">
        <v>40</v>
      </c>
      <c r="O17" s="178" t="s">
        <v>68</v>
      </c>
      <c r="P17" s="183">
        <v>200</v>
      </c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7"/>
    </row>
    <row r="18" spans="1:29" s="246" customFormat="1" x14ac:dyDescent="0.25">
      <c r="A18" s="238" t="s">
        <v>35</v>
      </c>
      <c r="B18" s="238"/>
      <c r="C18" s="238">
        <v>2310</v>
      </c>
      <c r="D18" s="238">
        <v>5171</v>
      </c>
      <c r="E18" s="238"/>
      <c r="F18" s="238" t="s">
        <v>41</v>
      </c>
      <c r="G18" s="238"/>
      <c r="H18" s="238">
        <v>2020</v>
      </c>
      <c r="I18" s="239" t="s">
        <v>71</v>
      </c>
      <c r="J18" s="240" t="s">
        <v>229</v>
      </c>
      <c r="K18" s="241">
        <v>4</v>
      </c>
      <c r="L18" s="241" t="s">
        <v>60</v>
      </c>
      <c r="M18" s="241" t="s">
        <v>67</v>
      </c>
      <c r="N18" s="242" t="s">
        <v>40</v>
      </c>
      <c r="O18" s="238" t="s">
        <v>35</v>
      </c>
      <c r="P18" s="243">
        <v>409</v>
      </c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5"/>
    </row>
    <row r="19" spans="1:29" s="176" customFormat="1" x14ac:dyDescent="0.25">
      <c r="A19" s="178" t="s">
        <v>35</v>
      </c>
      <c r="B19" s="178"/>
      <c r="C19" s="178">
        <v>2321</v>
      </c>
      <c r="D19" s="178">
        <v>6121</v>
      </c>
      <c r="E19" s="178"/>
      <c r="F19" s="178" t="s">
        <v>18</v>
      </c>
      <c r="G19" s="178"/>
      <c r="H19" s="178">
        <v>2020</v>
      </c>
      <c r="I19" s="184" t="s">
        <v>76</v>
      </c>
      <c r="J19" s="184" t="s">
        <v>77</v>
      </c>
      <c r="K19" s="181">
        <v>4</v>
      </c>
      <c r="L19" s="181" t="s">
        <v>60</v>
      </c>
      <c r="M19" s="181" t="s">
        <v>64</v>
      </c>
      <c r="N19" s="182" t="s">
        <v>40</v>
      </c>
      <c r="O19" s="178" t="s">
        <v>35</v>
      </c>
      <c r="P19" s="185">
        <v>4600</v>
      </c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7"/>
    </row>
    <row r="20" spans="1:29" x14ac:dyDescent="0.25">
      <c r="A20" s="11" t="s">
        <v>35</v>
      </c>
      <c r="B20" s="11"/>
      <c r="C20" s="11">
        <v>2321</v>
      </c>
      <c r="D20" s="11"/>
      <c r="E20" s="11"/>
      <c r="F20" s="11" t="s">
        <v>78</v>
      </c>
      <c r="G20" s="11"/>
      <c r="H20" s="11">
        <v>2020</v>
      </c>
      <c r="I20" s="22" t="s">
        <v>79</v>
      </c>
      <c r="J20" s="22" t="s">
        <v>80</v>
      </c>
      <c r="K20" s="23">
        <v>4</v>
      </c>
      <c r="L20" s="23" t="s">
        <v>60</v>
      </c>
      <c r="M20" s="23" t="s">
        <v>67</v>
      </c>
      <c r="N20" s="24" t="s">
        <v>40</v>
      </c>
      <c r="O20" s="11" t="s">
        <v>35</v>
      </c>
      <c r="P20" s="87">
        <v>1615</v>
      </c>
      <c r="Q20" s="43" t="s">
        <v>81</v>
      </c>
      <c r="R20" s="36">
        <v>43724</v>
      </c>
      <c r="S20" s="3" t="s">
        <v>82</v>
      </c>
    </row>
    <row r="21" spans="1:29" x14ac:dyDescent="0.25">
      <c r="A21" s="51" t="s">
        <v>35</v>
      </c>
      <c r="B21" s="51"/>
      <c r="C21" s="51">
        <v>2341</v>
      </c>
      <c r="D21" s="51">
        <v>5171</v>
      </c>
      <c r="E21" s="51"/>
      <c r="F21" s="51" t="s">
        <v>41</v>
      </c>
      <c r="G21" s="51"/>
      <c r="H21" s="51">
        <v>2021</v>
      </c>
      <c r="I21" s="52" t="s">
        <v>36</v>
      </c>
      <c r="J21" s="52" t="s">
        <v>84</v>
      </c>
      <c r="K21" s="53" t="s">
        <v>85</v>
      </c>
      <c r="L21" s="53" t="s">
        <v>86</v>
      </c>
      <c r="M21" s="53" t="s">
        <v>87</v>
      </c>
      <c r="N21" s="54" t="s">
        <v>40</v>
      </c>
      <c r="O21" s="51" t="s">
        <v>35</v>
      </c>
      <c r="P21" s="86">
        <v>1000</v>
      </c>
    </row>
    <row r="22" spans="1:29" s="193" customFormat="1" x14ac:dyDescent="0.25">
      <c r="A22" s="186" t="s">
        <v>35</v>
      </c>
      <c r="B22" s="186"/>
      <c r="C22" s="186">
        <v>3639</v>
      </c>
      <c r="D22" s="186">
        <v>6121</v>
      </c>
      <c r="E22" s="186">
        <v>7710</v>
      </c>
      <c r="F22" s="186" t="s">
        <v>18</v>
      </c>
      <c r="G22" s="186"/>
      <c r="H22" s="186">
        <v>2020</v>
      </c>
      <c r="I22" s="180" t="s">
        <v>272</v>
      </c>
      <c r="J22" s="187" t="s">
        <v>101</v>
      </c>
      <c r="K22" s="188" t="s">
        <v>105</v>
      </c>
      <c r="L22" s="188" t="s">
        <v>102</v>
      </c>
      <c r="M22" s="188" t="s">
        <v>103</v>
      </c>
      <c r="N22" s="189" t="s">
        <v>65</v>
      </c>
      <c r="O22" s="190" t="s">
        <v>35</v>
      </c>
      <c r="P22" s="248">
        <v>114</v>
      </c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2"/>
    </row>
    <row r="23" spans="1:29" s="317" customFormat="1" x14ac:dyDescent="0.25">
      <c r="A23" s="310" t="s">
        <v>35</v>
      </c>
      <c r="B23" s="310"/>
      <c r="C23" s="310">
        <v>3639</v>
      </c>
      <c r="D23" s="310">
        <v>6121</v>
      </c>
      <c r="E23" s="310">
        <v>7710</v>
      </c>
      <c r="F23" s="310" t="s">
        <v>18</v>
      </c>
      <c r="G23" s="310"/>
      <c r="H23" s="310">
        <v>2021</v>
      </c>
      <c r="I23" s="126" t="s">
        <v>71</v>
      </c>
      <c r="J23" s="311" t="s">
        <v>101</v>
      </c>
      <c r="K23" s="312" t="s">
        <v>93</v>
      </c>
      <c r="L23" s="312" t="s">
        <v>89</v>
      </c>
      <c r="M23" s="312" t="s">
        <v>294</v>
      </c>
      <c r="N23" s="313" t="s">
        <v>65</v>
      </c>
      <c r="O23" s="314" t="s">
        <v>35</v>
      </c>
      <c r="P23" s="249">
        <v>2250</v>
      </c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6"/>
    </row>
    <row r="24" spans="1:29" s="176" customFormat="1" x14ac:dyDescent="0.25">
      <c r="A24" s="178" t="s">
        <v>35</v>
      </c>
      <c r="B24" s="178"/>
      <c r="C24" s="178">
        <v>3639</v>
      </c>
      <c r="D24" s="178">
        <v>6121</v>
      </c>
      <c r="E24" s="178"/>
      <c r="F24" s="178" t="s">
        <v>18</v>
      </c>
      <c r="G24" s="178"/>
      <c r="H24" s="178">
        <v>2020</v>
      </c>
      <c r="I24" s="184" t="s">
        <v>71</v>
      </c>
      <c r="J24" s="184" t="s">
        <v>104</v>
      </c>
      <c r="K24" s="181" t="s">
        <v>105</v>
      </c>
      <c r="L24" s="181" t="s">
        <v>102</v>
      </c>
      <c r="M24" s="181" t="s">
        <v>103</v>
      </c>
      <c r="N24" s="182" t="s">
        <v>65</v>
      </c>
      <c r="O24" s="178" t="s">
        <v>35</v>
      </c>
      <c r="P24" s="185">
        <v>2745</v>
      </c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7"/>
    </row>
    <row r="25" spans="1:29" s="176" customFormat="1" x14ac:dyDescent="0.25">
      <c r="A25" s="170" t="s">
        <v>35</v>
      </c>
      <c r="B25" s="170"/>
      <c r="C25" s="170">
        <v>3639</v>
      </c>
      <c r="D25" s="170">
        <v>6121</v>
      </c>
      <c r="E25" s="170">
        <v>41</v>
      </c>
      <c r="F25" s="170" t="s">
        <v>18</v>
      </c>
      <c r="G25" s="170"/>
      <c r="H25" s="170">
        <v>2020</v>
      </c>
      <c r="I25" s="171" t="s">
        <v>71</v>
      </c>
      <c r="J25" s="171" t="s">
        <v>198</v>
      </c>
      <c r="K25" s="172" t="s">
        <v>105</v>
      </c>
      <c r="L25" s="172" t="s">
        <v>106</v>
      </c>
      <c r="M25" s="172" t="s">
        <v>103</v>
      </c>
      <c r="N25" s="173" t="s">
        <v>65</v>
      </c>
      <c r="O25" s="170" t="s">
        <v>35</v>
      </c>
      <c r="P25" s="249" t="s">
        <v>240</v>
      </c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7"/>
    </row>
    <row r="26" spans="1:29" x14ac:dyDescent="0.25">
      <c r="A26" s="170" t="s">
        <v>35</v>
      </c>
      <c r="B26" s="170"/>
      <c r="C26" s="170">
        <v>3639</v>
      </c>
      <c r="D26" s="170">
        <v>6121</v>
      </c>
      <c r="E26" s="170">
        <v>41</v>
      </c>
      <c r="F26" s="170" t="s">
        <v>18</v>
      </c>
      <c r="G26" s="170"/>
      <c r="H26" s="170">
        <v>2020</v>
      </c>
      <c r="I26" s="171" t="s">
        <v>96</v>
      </c>
      <c r="J26" s="171" t="s">
        <v>111</v>
      </c>
      <c r="K26" s="172" t="s">
        <v>105</v>
      </c>
      <c r="L26" s="172" t="s">
        <v>109</v>
      </c>
      <c r="M26" s="172" t="s">
        <v>110</v>
      </c>
      <c r="N26" s="173" t="s">
        <v>40</v>
      </c>
      <c r="O26" s="170" t="s">
        <v>35</v>
      </c>
      <c r="P26" s="250" t="s">
        <v>241</v>
      </c>
    </row>
    <row r="27" spans="1:29" s="236" customFormat="1" x14ac:dyDescent="0.25">
      <c r="A27" s="230" t="s">
        <v>35</v>
      </c>
      <c r="B27" s="230"/>
      <c r="C27" s="230">
        <v>3639</v>
      </c>
      <c r="D27" s="230">
        <v>6121</v>
      </c>
      <c r="E27" s="230">
        <v>7790</v>
      </c>
      <c r="F27" s="230" t="s">
        <v>18</v>
      </c>
      <c r="G27" s="230"/>
      <c r="H27" s="230">
        <v>2020</v>
      </c>
      <c r="I27" s="231" t="s">
        <v>36</v>
      </c>
      <c r="J27" s="231" t="s">
        <v>114</v>
      </c>
      <c r="K27" s="232">
        <v>2</v>
      </c>
      <c r="L27" s="232" t="s">
        <v>99</v>
      </c>
      <c r="M27" s="232" t="s">
        <v>100</v>
      </c>
      <c r="N27" s="233" t="s">
        <v>65</v>
      </c>
      <c r="O27" s="230" t="s">
        <v>35</v>
      </c>
      <c r="P27" s="234">
        <v>1000</v>
      </c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5"/>
      <c r="AB27" s="235"/>
      <c r="AC27" s="237"/>
    </row>
    <row r="28" spans="1:29" s="236" customFormat="1" x14ac:dyDescent="0.25">
      <c r="A28" s="230" t="s">
        <v>35</v>
      </c>
      <c r="B28" s="230"/>
      <c r="C28" s="230">
        <v>3639</v>
      </c>
      <c r="D28" s="230">
        <v>6121</v>
      </c>
      <c r="E28" s="230">
        <v>42</v>
      </c>
      <c r="F28" s="230" t="s">
        <v>18</v>
      </c>
      <c r="G28" s="230"/>
      <c r="H28" s="230">
        <v>2020</v>
      </c>
      <c r="I28" s="231" t="s">
        <v>96</v>
      </c>
      <c r="J28" s="231" t="s">
        <v>117</v>
      </c>
      <c r="K28" s="232">
        <v>1</v>
      </c>
      <c r="L28" s="232" t="s">
        <v>118</v>
      </c>
      <c r="M28" s="232" t="s">
        <v>119</v>
      </c>
      <c r="N28" s="233" t="s">
        <v>40</v>
      </c>
      <c r="O28" s="230" t="s">
        <v>35</v>
      </c>
      <c r="P28" s="234">
        <v>4500</v>
      </c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5"/>
      <c r="AB28" s="235"/>
      <c r="AC28" s="237"/>
    </row>
    <row r="29" spans="1:29" s="236" customFormat="1" x14ac:dyDescent="0.25">
      <c r="A29" s="230" t="s">
        <v>35</v>
      </c>
      <c r="B29" s="230"/>
      <c r="C29" s="230">
        <v>3639</v>
      </c>
      <c r="D29" s="230">
        <v>5171</v>
      </c>
      <c r="E29" s="230">
        <v>7206</v>
      </c>
      <c r="F29" s="230" t="s">
        <v>41</v>
      </c>
      <c r="G29" s="230"/>
      <c r="H29" s="230">
        <v>2020</v>
      </c>
      <c r="I29" s="231" t="s">
        <v>71</v>
      </c>
      <c r="J29" s="231" t="s">
        <v>123</v>
      </c>
      <c r="K29" s="232">
        <v>2</v>
      </c>
      <c r="L29" s="232" t="s">
        <v>99</v>
      </c>
      <c r="M29" s="232" t="s">
        <v>100</v>
      </c>
      <c r="N29" s="233" t="s">
        <v>65</v>
      </c>
      <c r="O29" s="230" t="s">
        <v>35</v>
      </c>
      <c r="P29" s="234">
        <v>200</v>
      </c>
      <c r="Q29" s="235"/>
      <c r="R29" s="235"/>
      <c r="S29" s="235"/>
      <c r="T29" s="235"/>
      <c r="U29" s="235"/>
      <c r="V29" s="235"/>
      <c r="W29" s="235"/>
      <c r="X29" s="235"/>
      <c r="Y29" s="235"/>
      <c r="Z29" s="235"/>
      <c r="AA29" s="235"/>
      <c r="AB29" s="235"/>
      <c r="AC29" s="237"/>
    </row>
    <row r="30" spans="1:29" s="176" customFormat="1" x14ac:dyDescent="0.25">
      <c r="A30" s="178" t="s">
        <v>35</v>
      </c>
      <c r="B30" s="178"/>
      <c r="C30" s="178">
        <v>3639</v>
      </c>
      <c r="D30" s="178">
        <v>5171</v>
      </c>
      <c r="E30" s="178">
        <v>7840</v>
      </c>
      <c r="F30" s="178" t="s">
        <v>41</v>
      </c>
      <c r="G30" s="178"/>
      <c r="H30" s="178">
        <v>2020</v>
      </c>
      <c r="I30" s="184" t="s">
        <v>71</v>
      </c>
      <c r="J30" s="184" t="s">
        <v>124</v>
      </c>
      <c r="K30" s="181">
        <v>2</v>
      </c>
      <c r="L30" s="181" t="s">
        <v>99</v>
      </c>
      <c r="M30" s="181" t="s">
        <v>100</v>
      </c>
      <c r="N30" s="182" t="s">
        <v>65</v>
      </c>
      <c r="O30" s="178" t="s">
        <v>35</v>
      </c>
      <c r="P30" s="129" t="s">
        <v>242</v>
      </c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7"/>
    </row>
    <row r="31" spans="1:29" s="176" customFormat="1" x14ac:dyDescent="0.25">
      <c r="A31" s="186" t="s">
        <v>35</v>
      </c>
      <c r="B31" s="186"/>
      <c r="C31" s="186">
        <v>3639</v>
      </c>
      <c r="D31" s="186">
        <v>6121</v>
      </c>
      <c r="E31" s="186">
        <v>7840</v>
      </c>
      <c r="F31" s="186" t="s">
        <v>18</v>
      </c>
      <c r="G31" s="186"/>
      <c r="H31" s="186">
        <v>2022</v>
      </c>
      <c r="I31" s="187" t="s">
        <v>71</v>
      </c>
      <c r="J31" s="187" t="s">
        <v>127</v>
      </c>
      <c r="K31" s="181">
        <v>2</v>
      </c>
      <c r="L31" s="181" t="s">
        <v>99</v>
      </c>
      <c r="M31" s="181" t="s">
        <v>100</v>
      </c>
      <c r="N31" s="182" t="s">
        <v>65</v>
      </c>
      <c r="O31" s="178" t="s">
        <v>35</v>
      </c>
      <c r="P31" s="183">
        <v>127</v>
      </c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7"/>
    </row>
    <row r="32" spans="1:29" s="176" customFormat="1" x14ac:dyDescent="0.25">
      <c r="A32" s="178" t="s">
        <v>35</v>
      </c>
      <c r="B32" s="178"/>
      <c r="C32" s="178">
        <v>3639</v>
      </c>
      <c r="D32" s="178">
        <v>6121</v>
      </c>
      <c r="E32" s="178"/>
      <c r="F32" s="178" t="s">
        <v>18</v>
      </c>
      <c r="G32" s="178"/>
      <c r="H32" s="194" t="s">
        <v>190</v>
      </c>
      <c r="I32" s="184" t="s">
        <v>71</v>
      </c>
      <c r="J32" s="184" t="s">
        <v>200</v>
      </c>
      <c r="K32" s="181">
        <v>2</v>
      </c>
      <c r="L32" s="181" t="s">
        <v>94</v>
      </c>
      <c r="M32" s="181" t="s">
        <v>130</v>
      </c>
      <c r="N32" s="182" t="s">
        <v>40</v>
      </c>
      <c r="O32" s="178" t="s">
        <v>35</v>
      </c>
      <c r="P32" s="183">
        <v>900</v>
      </c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7"/>
    </row>
    <row r="33" spans="1:29" s="176" customFormat="1" x14ac:dyDescent="0.25">
      <c r="A33" s="178" t="s">
        <v>35</v>
      </c>
      <c r="B33" s="178"/>
      <c r="C33" s="178">
        <v>3639</v>
      </c>
      <c r="D33" s="178">
        <v>6121</v>
      </c>
      <c r="E33" s="178">
        <v>7930</v>
      </c>
      <c r="F33" s="178" t="s">
        <v>18</v>
      </c>
      <c r="G33" s="178"/>
      <c r="H33" s="178">
        <v>2020</v>
      </c>
      <c r="I33" s="184" t="s">
        <v>199</v>
      </c>
      <c r="J33" s="184" t="s">
        <v>129</v>
      </c>
      <c r="K33" s="181">
        <v>2</v>
      </c>
      <c r="L33" s="181" t="s">
        <v>94</v>
      </c>
      <c r="M33" s="181" t="s">
        <v>130</v>
      </c>
      <c r="N33" s="182" t="s">
        <v>40</v>
      </c>
      <c r="O33" s="178" t="s">
        <v>35</v>
      </c>
      <c r="P33" s="183">
        <v>50</v>
      </c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7"/>
    </row>
    <row r="34" spans="1:29" s="176" customFormat="1" x14ac:dyDescent="0.25">
      <c r="A34" s="178" t="s">
        <v>35</v>
      </c>
      <c r="B34" s="178"/>
      <c r="C34" s="178">
        <v>3639</v>
      </c>
      <c r="D34" s="178">
        <v>6121</v>
      </c>
      <c r="E34" s="178">
        <v>7890</v>
      </c>
      <c r="F34" s="178" t="s">
        <v>18</v>
      </c>
      <c r="G34" s="178"/>
      <c r="H34" s="178">
        <v>2020</v>
      </c>
      <c r="I34" s="184" t="s">
        <v>36</v>
      </c>
      <c r="J34" s="180" t="s">
        <v>223</v>
      </c>
      <c r="K34" s="181">
        <v>2</v>
      </c>
      <c r="L34" s="181" t="s">
        <v>99</v>
      </c>
      <c r="M34" s="181" t="s">
        <v>100</v>
      </c>
      <c r="N34" s="182" t="s">
        <v>65</v>
      </c>
      <c r="O34" s="178" t="s">
        <v>35</v>
      </c>
      <c r="P34" s="129" t="s">
        <v>243</v>
      </c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7"/>
    </row>
    <row r="35" spans="1:29" s="176" customFormat="1" x14ac:dyDescent="0.25">
      <c r="A35" s="178" t="s">
        <v>35</v>
      </c>
      <c r="B35" s="178"/>
      <c r="C35" s="178">
        <v>2219</v>
      </c>
      <c r="D35" s="178">
        <v>6121</v>
      </c>
      <c r="E35" s="178"/>
      <c r="F35" s="178" t="s">
        <v>18</v>
      </c>
      <c r="G35" s="178"/>
      <c r="H35" s="194" t="s">
        <v>115</v>
      </c>
      <c r="I35" s="195" t="s">
        <v>36</v>
      </c>
      <c r="J35" s="196" t="s">
        <v>217</v>
      </c>
      <c r="K35" s="181" t="s">
        <v>45</v>
      </c>
      <c r="L35" s="181" t="s">
        <v>38</v>
      </c>
      <c r="M35" s="181" t="s">
        <v>53</v>
      </c>
      <c r="N35" s="182" t="s">
        <v>40</v>
      </c>
      <c r="O35" s="178" t="s">
        <v>35</v>
      </c>
      <c r="P35" s="183">
        <v>131</v>
      </c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7"/>
    </row>
    <row r="36" spans="1:29" s="236" customFormat="1" x14ac:dyDescent="0.25">
      <c r="A36" s="230" t="s">
        <v>35</v>
      </c>
      <c r="B36" s="230"/>
      <c r="C36" s="230">
        <v>3639</v>
      </c>
      <c r="D36" s="230">
        <v>5171</v>
      </c>
      <c r="E36" s="230">
        <v>7900</v>
      </c>
      <c r="F36" s="230" t="s">
        <v>41</v>
      </c>
      <c r="G36" s="230"/>
      <c r="H36" s="230">
        <v>2020</v>
      </c>
      <c r="I36" s="251" t="s">
        <v>61</v>
      </c>
      <c r="J36" s="251" t="s">
        <v>135</v>
      </c>
      <c r="K36" s="232" t="s">
        <v>93</v>
      </c>
      <c r="L36" s="232" t="s">
        <v>99</v>
      </c>
      <c r="M36" s="232" t="s">
        <v>100</v>
      </c>
      <c r="N36" s="233" t="s">
        <v>65</v>
      </c>
      <c r="O36" s="230" t="s">
        <v>35</v>
      </c>
      <c r="P36" s="234">
        <v>50</v>
      </c>
      <c r="Q36" s="235"/>
      <c r="R36" s="235"/>
      <c r="S36" s="235"/>
      <c r="T36" s="235"/>
      <c r="U36" s="235"/>
      <c r="V36" s="235"/>
      <c r="W36" s="235"/>
      <c r="X36" s="235"/>
      <c r="Y36" s="235"/>
      <c r="Z36" s="235"/>
      <c r="AA36" s="235"/>
      <c r="AB36" s="235"/>
      <c r="AC36" s="237"/>
    </row>
    <row r="37" spans="1:29" s="236" customFormat="1" x14ac:dyDescent="0.25">
      <c r="A37" s="230" t="s">
        <v>35</v>
      </c>
      <c r="B37" s="230"/>
      <c r="C37" s="230">
        <v>2219</v>
      </c>
      <c r="D37" s="230">
        <v>6121</v>
      </c>
      <c r="E37" s="230"/>
      <c r="F37" s="252" t="s">
        <v>18</v>
      </c>
      <c r="G37" s="230"/>
      <c r="H37" s="230">
        <v>2020</v>
      </c>
      <c r="I37" s="253" t="s">
        <v>96</v>
      </c>
      <c r="J37" s="254" t="s">
        <v>146</v>
      </c>
      <c r="K37" s="230">
        <v>4</v>
      </c>
      <c r="L37" s="255" t="s">
        <v>147</v>
      </c>
      <c r="M37" s="232" t="s">
        <v>43</v>
      </c>
      <c r="N37" s="230" t="s">
        <v>65</v>
      </c>
      <c r="O37" s="230" t="s">
        <v>35</v>
      </c>
      <c r="P37" s="234">
        <v>300</v>
      </c>
      <c r="Q37" s="235"/>
      <c r="R37" s="235"/>
      <c r="S37" s="235"/>
      <c r="T37" s="235"/>
      <c r="U37" s="235"/>
      <c r="V37" s="235"/>
      <c r="W37" s="235"/>
      <c r="X37" s="235"/>
      <c r="Y37" s="235"/>
      <c r="Z37" s="235"/>
      <c r="AA37" s="235"/>
      <c r="AB37" s="235"/>
      <c r="AC37" s="237"/>
    </row>
    <row r="38" spans="1:29" x14ac:dyDescent="0.25">
      <c r="A38" s="273" t="s">
        <v>35</v>
      </c>
      <c r="B38" s="273"/>
      <c r="C38" s="273">
        <v>2219</v>
      </c>
      <c r="D38" s="273">
        <v>6121</v>
      </c>
      <c r="E38" s="273"/>
      <c r="F38" s="274" t="s">
        <v>168</v>
      </c>
      <c r="G38" s="273"/>
      <c r="H38" s="273">
        <v>2020</v>
      </c>
      <c r="I38" s="275"/>
      <c r="J38" s="275" t="s">
        <v>244</v>
      </c>
      <c r="K38" s="273">
        <v>4</v>
      </c>
      <c r="L38" s="273" t="s">
        <v>147</v>
      </c>
      <c r="M38" s="276" t="s">
        <v>43</v>
      </c>
      <c r="N38" s="273" t="s">
        <v>65</v>
      </c>
      <c r="O38" s="273" t="s">
        <v>35</v>
      </c>
      <c r="P38" s="277" t="s">
        <v>245</v>
      </c>
    </row>
    <row r="39" spans="1:29" s="176" customFormat="1" x14ac:dyDescent="0.25">
      <c r="A39" s="178" t="s">
        <v>35</v>
      </c>
      <c r="B39" s="178"/>
      <c r="C39" s="178">
        <v>2219</v>
      </c>
      <c r="D39" s="178">
        <v>5171</v>
      </c>
      <c r="E39" s="178"/>
      <c r="F39" s="178" t="s">
        <v>168</v>
      </c>
      <c r="G39" s="178"/>
      <c r="H39" s="178">
        <v>2020</v>
      </c>
      <c r="I39" s="195" t="s">
        <v>154</v>
      </c>
      <c r="J39" s="195" t="s">
        <v>174</v>
      </c>
      <c r="K39" s="178">
        <v>2</v>
      </c>
      <c r="L39" s="178" t="s">
        <v>153</v>
      </c>
      <c r="M39" s="181" t="s">
        <v>100</v>
      </c>
      <c r="N39" s="178" t="s">
        <v>65</v>
      </c>
      <c r="O39" s="178" t="s">
        <v>35</v>
      </c>
      <c r="P39" s="183">
        <v>53</v>
      </c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7"/>
    </row>
    <row r="40" spans="1:29" s="264" customFormat="1" x14ac:dyDescent="0.25">
      <c r="A40" s="256" t="s">
        <v>35</v>
      </c>
      <c r="B40" s="256"/>
      <c r="C40" s="256">
        <v>3631</v>
      </c>
      <c r="D40" s="256">
        <v>6121</v>
      </c>
      <c r="E40" s="256"/>
      <c r="F40" s="256" t="s">
        <v>173</v>
      </c>
      <c r="G40" s="256"/>
      <c r="H40" s="256">
        <v>2020</v>
      </c>
      <c r="I40" s="257" t="s">
        <v>96</v>
      </c>
      <c r="J40" s="258" t="s">
        <v>178</v>
      </c>
      <c r="K40" s="256">
        <v>4</v>
      </c>
      <c r="L40" s="259" t="s">
        <v>179</v>
      </c>
      <c r="M40" s="260" t="s">
        <v>180</v>
      </c>
      <c r="N40" s="256" t="s">
        <v>65</v>
      </c>
      <c r="O40" s="256" t="s">
        <v>35</v>
      </c>
      <c r="P40" s="261">
        <v>250</v>
      </c>
      <c r="Q40" s="262"/>
      <c r="R40" s="262"/>
      <c r="S40" s="262"/>
      <c r="T40" s="262"/>
      <c r="U40" s="262"/>
      <c r="V40" s="262"/>
      <c r="W40" s="262"/>
      <c r="X40" s="262"/>
      <c r="Y40" s="262"/>
      <c r="Z40" s="262"/>
      <c r="AA40" s="262"/>
      <c r="AB40" s="262"/>
      <c r="AC40" s="263"/>
    </row>
    <row r="41" spans="1:29" s="264" customFormat="1" x14ac:dyDescent="0.25">
      <c r="A41" s="256" t="s">
        <v>35</v>
      </c>
      <c r="B41" s="256"/>
      <c r="C41" s="256">
        <v>3631</v>
      </c>
      <c r="D41" s="256">
        <v>6121</v>
      </c>
      <c r="E41" s="256"/>
      <c r="F41" s="256" t="s">
        <v>173</v>
      </c>
      <c r="G41" s="256"/>
      <c r="H41" s="256">
        <v>2020</v>
      </c>
      <c r="I41" s="258" t="s">
        <v>61</v>
      </c>
      <c r="J41" s="258" t="s">
        <v>181</v>
      </c>
      <c r="K41" s="256">
        <v>4</v>
      </c>
      <c r="L41" s="256" t="s">
        <v>179</v>
      </c>
      <c r="M41" s="260" t="s">
        <v>180</v>
      </c>
      <c r="N41" s="256" t="s">
        <v>65</v>
      </c>
      <c r="O41" s="256" t="s">
        <v>35</v>
      </c>
      <c r="P41" s="261">
        <v>370</v>
      </c>
      <c r="Q41" s="262"/>
      <c r="R41" s="262"/>
      <c r="S41" s="262"/>
      <c r="T41" s="262"/>
      <c r="U41" s="262"/>
      <c r="V41" s="262"/>
      <c r="W41" s="262"/>
      <c r="X41" s="262"/>
      <c r="Y41" s="262"/>
      <c r="Z41" s="262"/>
      <c r="AA41" s="262"/>
      <c r="AB41" s="262"/>
      <c r="AC41" s="263"/>
    </row>
    <row r="42" spans="1:29" s="201" customFormat="1" x14ac:dyDescent="0.25">
      <c r="A42" s="194" t="s">
        <v>35</v>
      </c>
      <c r="B42" s="194"/>
      <c r="C42" s="194">
        <v>2219</v>
      </c>
      <c r="D42" s="194">
        <v>6121</v>
      </c>
      <c r="E42" s="194"/>
      <c r="F42" s="194" t="s">
        <v>18</v>
      </c>
      <c r="G42" s="194"/>
      <c r="H42" s="194" t="s">
        <v>187</v>
      </c>
      <c r="I42" s="179" t="s">
        <v>203</v>
      </c>
      <c r="J42" s="179" t="s">
        <v>56</v>
      </c>
      <c r="K42" s="197">
        <v>4</v>
      </c>
      <c r="L42" s="197" t="s">
        <v>38</v>
      </c>
      <c r="M42" s="197" t="s">
        <v>57</v>
      </c>
      <c r="N42" s="198" t="s">
        <v>40</v>
      </c>
      <c r="O42" s="194" t="s">
        <v>35</v>
      </c>
      <c r="P42" s="272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200"/>
    </row>
    <row r="43" spans="1:29" s="271" customFormat="1" x14ac:dyDescent="0.25">
      <c r="A43" s="252" t="s">
        <v>35</v>
      </c>
      <c r="B43" s="252"/>
      <c r="C43" s="265">
        <v>3639</v>
      </c>
      <c r="D43" s="252"/>
      <c r="E43" s="252"/>
      <c r="F43" s="252" t="s">
        <v>18</v>
      </c>
      <c r="G43" s="265"/>
      <c r="H43" s="265">
        <v>2020</v>
      </c>
      <c r="I43" s="266" t="s">
        <v>96</v>
      </c>
      <c r="J43" s="267" t="s">
        <v>207</v>
      </c>
      <c r="K43" s="252">
        <v>2</v>
      </c>
      <c r="L43" s="268">
        <v>43892</v>
      </c>
      <c r="M43" s="269" t="s">
        <v>122</v>
      </c>
      <c r="N43" s="252" t="s">
        <v>40</v>
      </c>
      <c r="O43" s="252" t="s">
        <v>35</v>
      </c>
      <c r="P43" s="252"/>
      <c r="Q43" s="265"/>
      <c r="R43" s="265"/>
      <c r="S43" s="265"/>
      <c r="T43" s="265"/>
      <c r="U43" s="265"/>
      <c r="V43" s="265"/>
      <c r="W43" s="265"/>
      <c r="X43" s="265"/>
      <c r="Y43" s="265"/>
      <c r="Z43" s="265"/>
      <c r="AA43" s="265"/>
      <c r="AB43" s="265"/>
      <c r="AC43" s="270"/>
    </row>
    <row r="44" spans="1:29" s="176" customFormat="1" x14ac:dyDescent="0.25">
      <c r="A44" s="278" t="s">
        <v>35</v>
      </c>
      <c r="B44" s="279"/>
      <c r="C44" s="280">
        <v>2310</v>
      </c>
      <c r="D44" s="279"/>
      <c r="E44" s="279"/>
      <c r="F44" s="279" t="s">
        <v>204</v>
      </c>
      <c r="G44" s="279"/>
      <c r="H44" s="279" t="s">
        <v>115</v>
      </c>
      <c r="I44" s="279" t="s">
        <v>205</v>
      </c>
      <c r="J44" s="283" t="s">
        <v>246</v>
      </c>
      <c r="K44" s="281" t="s">
        <v>45</v>
      </c>
      <c r="L44" s="281" t="s">
        <v>60</v>
      </c>
      <c r="M44" s="281" t="s">
        <v>67</v>
      </c>
      <c r="N44" s="282" t="s">
        <v>65</v>
      </c>
      <c r="O44" s="278" t="s">
        <v>35</v>
      </c>
      <c r="P44" s="284" t="s">
        <v>247</v>
      </c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7"/>
    </row>
    <row r="45" spans="1:29" s="132" customFormat="1" x14ac:dyDescent="0.25">
      <c r="A45" s="203" t="s">
        <v>35</v>
      </c>
      <c r="B45" s="204"/>
      <c r="C45" s="208">
        <v>2219</v>
      </c>
      <c r="D45" s="208">
        <v>6121</v>
      </c>
      <c r="E45" s="204"/>
      <c r="F45" s="202" t="s">
        <v>18</v>
      </c>
      <c r="G45" s="204"/>
      <c r="H45" s="285" t="s">
        <v>188</v>
      </c>
      <c r="I45" s="204" t="s">
        <v>96</v>
      </c>
      <c r="J45" s="204" t="s">
        <v>215</v>
      </c>
      <c r="K45" s="205" t="s">
        <v>45</v>
      </c>
      <c r="L45" s="205" t="s">
        <v>38</v>
      </c>
      <c r="M45" s="205" t="s">
        <v>133</v>
      </c>
      <c r="N45" s="206" t="s">
        <v>65</v>
      </c>
      <c r="O45" s="203" t="s">
        <v>35</v>
      </c>
      <c r="P45" s="207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1"/>
    </row>
    <row r="46" spans="1:29" s="132" customFormat="1" x14ac:dyDescent="0.25">
      <c r="A46" s="209" t="s">
        <v>35</v>
      </c>
      <c r="B46" s="204"/>
      <c r="C46" s="203">
        <v>3639</v>
      </c>
      <c r="D46" s="204"/>
      <c r="E46" s="204"/>
      <c r="F46" s="204" t="s">
        <v>173</v>
      </c>
      <c r="G46" s="204"/>
      <c r="H46" s="285" t="s">
        <v>248</v>
      </c>
      <c r="I46" s="204" t="s">
        <v>213</v>
      </c>
      <c r="J46" s="204" t="s">
        <v>211</v>
      </c>
      <c r="K46" s="205" t="s">
        <v>93</v>
      </c>
      <c r="L46" s="205" t="s">
        <v>99</v>
      </c>
      <c r="M46" s="205" t="s">
        <v>100</v>
      </c>
      <c r="N46" s="206" t="s">
        <v>65</v>
      </c>
      <c r="O46" s="203" t="s">
        <v>35</v>
      </c>
      <c r="P46" s="207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1"/>
    </row>
    <row r="47" spans="1:29" s="176" customFormat="1" x14ac:dyDescent="0.25">
      <c r="A47" s="286" t="s">
        <v>35</v>
      </c>
      <c r="B47" s="286"/>
      <c r="C47" s="286">
        <v>3421</v>
      </c>
      <c r="D47" s="286">
        <v>5171</v>
      </c>
      <c r="E47" s="286"/>
      <c r="F47" s="278" t="s">
        <v>173</v>
      </c>
      <c r="G47" s="286"/>
      <c r="H47" s="286">
        <v>2020</v>
      </c>
      <c r="I47" s="283" t="s">
        <v>159</v>
      </c>
      <c r="J47" s="283" t="s">
        <v>160</v>
      </c>
      <c r="K47" s="278">
        <v>1</v>
      </c>
      <c r="L47" s="287">
        <v>43891</v>
      </c>
      <c r="M47" s="281" t="s">
        <v>193</v>
      </c>
      <c r="N47" s="278" t="s">
        <v>65</v>
      </c>
      <c r="O47" s="278" t="s">
        <v>35</v>
      </c>
      <c r="P47" s="288">
        <v>89</v>
      </c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7"/>
    </row>
    <row r="48" spans="1:29" s="176" customFormat="1" x14ac:dyDescent="0.25">
      <c r="A48" s="286" t="s">
        <v>35</v>
      </c>
      <c r="B48" s="286"/>
      <c r="C48" s="286">
        <v>3421</v>
      </c>
      <c r="D48" s="286">
        <v>5171</v>
      </c>
      <c r="E48" s="286"/>
      <c r="F48" s="278" t="s">
        <v>173</v>
      </c>
      <c r="G48" s="286"/>
      <c r="H48" s="286">
        <v>2020</v>
      </c>
      <c r="I48" s="283" t="s">
        <v>154</v>
      </c>
      <c r="J48" s="283" t="s">
        <v>161</v>
      </c>
      <c r="K48" s="278">
        <v>1</v>
      </c>
      <c r="L48" s="287">
        <v>43891</v>
      </c>
      <c r="M48" s="281" t="s">
        <v>193</v>
      </c>
      <c r="N48" s="278" t="s">
        <v>65</v>
      </c>
      <c r="O48" s="278" t="s">
        <v>35</v>
      </c>
      <c r="P48" s="288">
        <v>101</v>
      </c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7"/>
    </row>
    <row r="49" spans="1:29" s="176" customFormat="1" x14ac:dyDescent="0.25">
      <c r="A49" s="286" t="s">
        <v>35</v>
      </c>
      <c r="B49" s="286"/>
      <c r="C49" s="286">
        <v>3639</v>
      </c>
      <c r="D49" s="286">
        <v>6121</v>
      </c>
      <c r="E49" s="286">
        <v>7710</v>
      </c>
      <c r="F49" s="278" t="s">
        <v>173</v>
      </c>
      <c r="G49" s="286"/>
      <c r="H49" s="278" t="s">
        <v>187</v>
      </c>
      <c r="I49" s="279" t="s">
        <v>163</v>
      </c>
      <c r="J49" s="283" t="s">
        <v>224</v>
      </c>
      <c r="K49" s="278">
        <v>1</v>
      </c>
      <c r="L49" s="287">
        <v>43862</v>
      </c>
      <c r="M49" s="281" t="s">
        <v>194</v>
      </c>
      <c r="N49" s="278" t="s">
        <v>65</v>
      </c>
      <c r="O49" s="278" t="s">
        <v>35</v>
      </c>
      <c r="P49" s="288">
        <v>50</v>
      </c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7"/>
    </row>
    <row r="50" spans="1:29" s="176" customFormat="1" x14ac:dyDescent="0.25">
      <c r="A50" s="286" t="s">
        <v>35</v>
      </c>
      <c r="B50" s="286"/>
      <c r="C50" s="286">
        <v>2212</v>
      </c>
      <c r="D50" s="286">
        <v>5171</v>
      </c>
      <c r="E50" s="286"/>
      <c r="F50" s="286" t="s">
        <v>168</v>
      </c>
      <c r="G50" s="286"/>
      <c r="H50" s="286">
        <v>2020</v>
      </c>
      <c r="I50" s="283" t="s">
        <v>169</v>
      </c>
      <c r="J50" s="283" t="s">
        <v>170</v>
      </c>
      <c r="K50" s="278">
        <v>4</v>
      </c>
      <c r="L50" s="278" t="s">
        <v>147</v>
      </c>
      <c r="M50" s="281" t="s">
        <v>43</v>
      </c>
      <c r="N50" s="278" t="s">
        <v>65</v>
      </c>
      <c r="O50" s="278" t="s">
        <v>35</v>
      </c>
      <c r="P50" s="289">
        <v>704</v>
      </c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7"/>
    </row>
    <row r="51" spans="1:29" s="176" customFormat="1" x14ac:dyDescent="0.25">
      <c r="A51" s="286" t="s">
        <v>35</v>
      </c>
      <c r="B51" s="286"/>
      <c r="C51" s="286">
        <v>2212</v>
      </c>
      <c r="D51" s="286">
        <v>5171</v>
      </c>
      <c r="E51" s="286"/>
      <c r="F51" s="286" t="s">
        <v>168</v>
      </c>
      <c r="G51" s="286"/>
      <c r="H51" s="286">
        <v>2020</v>
      </c>
      <c r="I51" s="283" t="s">
        <v>169</v>
      </c>
      <c r="J51" s="279" t="s">
        <v>191</v>
      </c>
      <c r="K51" s="278">
        <v>4</v>
      </c>
      <c r="L51" s="278" t="s">
        <v>147</v>
      </c>
      <c r="M51" s="281" t="s">
        <v>43</v>
      </c>
      <c r="N51" s="278" t="s">
        <v>65</v>
      </c>
      <c r="O51" s="278" t="s">
        <v>35</v>
      </c>
      <c r="P51" s="284" t="s">
        <v>249</v>
      </c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7"/>
    </row>
    <row r="52" spans="1:29" s="176" customFormat="1" x14ac:dyDescent="0.25">
      <c r="A52" s="286" t="s">
        <v>35</v>
      </c>
      <c r="B52" s="286"/>
      <c r="C52" s="286">
        <v>3639</v>
      </c>
      <c r="D52" s="286">
        <v>5171</v>
      </c>
      <c r="E52" s="286">
        <v>7860</v>
      </c>
      <c r="F52" s="286" t="s">
        <v>168</v>
      </c>
      <c r="G52" s="286"/>
      <c r="H52" s="278" t="s">
        <v>187</v>
      </c>
      <c r="I52" s="283" t="s">
        <v>225</v>
      </c>
      <c r="J52" s="283" t="s">
        <v>175</v>
      </c>
      <c r="K52" s="278">
        <v>2</v>
      </c>
      <c r="L52" s="278" t="s">
        <v>153</v>
      </c>
      <c r="M52" s="281" t="s">
        <v>100</v>
      </c>
      <c r="N52" s="278" t="s">
        <v>65</v>
      </c>
      <c r="O52" s="278" t="s">
        <v>35</v>
      </c>
      <c r="P52" s="174" t="s">
        <v>251</v>
      </c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7"/>
    </row>
    <row r="53" spans="1:29" x14ac:dyDescent="0.25">
      <c r="A53" s="67" t="s">
        <v>35</v>
      </c>
      <c r="B53" s="67"/>
      <c r="C53" s="67">
        <v>3639</v>
      </c>
      <c r="D53" s="67">
        <v>5171</v>
      </c>
      <c r="E53" s="67">
        <v>7860</v>
      </c>
      <c r="F53" s="67" t="s">
        <v>168</v>
      </c>
      <c r="G53" s="67"/>
      <c r="H53" s="92" t="s">
        <v>187</v>
      </c>
      <c r="I53" s="68" t="s">
        <v>61</v>
      </c>
      <c r="J53" s="65" t="s">
        <v>252</v>
      </c>
      <c r="K53" s="92">
        <v>2</v>
      </c>
      <c r="L53" s="92" t="s">
        <v>153</v>
      </c>
      <c r="M53" s="91" t="s">
        <v>100</v>
      </c>
      <c r="N53" s="92" t="s">
        <v>65</v>
      </c>
      <c r="O53" s="92" t="s">
        <v>35</v>
      </c>
      <c r="P53" s="84" t="s">
        <v>253</v>
      </c>
    </row>
    <row r="54" spans="1:29" s="132" customFormat="1" x14ac:dyDescent="0.25">
      <c r="A54" s="209" t="s">
        <v>35</v>
      </c>
      <c r="B54" s="209"/>
      <c r="C54" s="209">
        <v>3639</v>
      </c>
      <c r="D54" s="209"/>
      <c r="E54" s="209"/>
      <c r="F54" s="209" t="s">
        <v>18</v>
      </c>
      <c r="G54" s="209"/>
      <c r="H54" s="209" t="s">
        <v>188</v>
      </c>
      <c r="I54" s="210" t="s">
        <v>96</v>
      </c>
      <c r="J54" s="210" t="s">
        <v>202</v>
      </c>
      <c r="K54" s="203">
        <v>2</v>
      </c>
      <c r="L54" s="211">
        <v>43832</v>
      </c>
      <c r="M54" s="205" t="s">
        <v>100</v>
      </c>
      <c r="N54" s="203" t="s">
        <v>65</v>
      </c>
      <c r="O54" s="203" t="s">
        <v>35</v>
      </c>
      <c r="P54" s="207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1"/>
    </row>
    <row r="55" spans="1:29" s="176" customFormat="1" x14ac:dyDescent="0.25">
      <c r="A55" s="286" t="s">
        <v>35</v>
      </c>
      <c r="B55" s="286"/>
      <c r="C55" s="286">
        <v>3639</v>
      </c>
      <c r="D55" s="286">
        <v>6121</v>
      </c>
      <c r="E55" s="286">
        <v>7820</v>
      </c>
      <c r="F55" s="286" t="s">
        <v>18</v>
      </c>
      <c r="G55" s="286"/>
      <c r="H55" s="286">
        <v>2020</v>
      </c>
      <c r="I55" s="283" t="s">
        <v>151</v>
      </c>
      <c r="J55" s="283" t="s">
        <v>227</v>
      </c>
      <c r="K55" s="278">
        <v>1</v>
      </c>
      <c r="L55" s="287" t="s">
        <v>152</v>
      </c>
      <c r="M55" s="281" t="s">
        <v>119</v>
      </c>
      <c r="N55" s="278" t="s">
        <v>40</v>
      </c>
      <c r="O55" s="278" t="s">
        <v>35</v>
      </c>
      <c r="P55" s="291" t="s">
        <v>250</v>
      </c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7"/>
    </row>
    <row r="56" spans="1:29" s="298" customFormat="1" x14ac:dyDescent="0.25">
      <c r="A56" s="292" t="s">
        <v>35</v>
      </c>
      <c r="B56" s="292"/>
      <c r="C56" s="292">
        <v>2212</v>
      </c>
      <c r="D56" s="292">
        <v>6121</v>
      </c>
      <c r="E56" s="292"/>
      <c r="F56" s="292" t="s">
        <v>18</v>
      </c>
      <c r="G56" s="292"/>
      <c r="H56" s="208">
        <v>2021</v>
      </c>
      <c r="I56" s="293" t="s">
        <v>61</v>
      </c>
      <c r="J56" s="293" t="s">
        <v>37</v>
      </c>
      <c r="K56" s="294">
        <v>4</v>
      </c>
      <c r="L56" s="294" t="s">
        <v>38</v>
      </c>
      <c r="M56" s="294" t="s">
        <v>39</v>
      </c>
      <c r="N56" s="295" t="s">
        <v>40</v>
      </c>
      <c r="O56" s="292" t="s">
        <v>35</v>
      </c>
      <c r="P56" s="296">
        <v>2100</v>
      </c>
      <c r="Q56" s="297"/>
      <c r="R56" s="297"/>
      <c r="S56" s="297"/>
      <c r="T56" s="297"/>
      <c r="X56" s="297"/>
      <c r="Y56" s="297"/>
      <c r="Z56" s="297"/>
      <c r="AA56" s="297"/>
      <c r="AB56" s="297"/>
      <c r="AC56" s="299"/>
    </row>
    <row r="57" spans="1:29" s="298" customFormat="1" x14ac:dyDescent="0.25">
      <c r="A57" s="58">
        <v>900</v>
      </c>
      <c r="B57" s="58"/>
      <c r="C57" s="58">
        <v>2212</v>
      </c>
      <c r="D57" s="58">
        <v>5171</v>
      </c>
      <c r="E57" s="58"/>
      <c r="F57" s="58" t="s">
        <v>41</v>
      </c>
      <c r="G57" s="58"/>
      <c r="H57" s="208">
        <v>2021</v>
      </c>
      <c r="I57" s="226" t="s">
        <v>61</v>
      </c>
      <c r="J57" s="59" t="s">
        <v>214</v>
      </c>
      <c r="K57" s="60" t="s">
        <v>45</v>
      </c>
      <c r="L57" s="60" t="s">
        <v>38</v>
      </c>
      <c r="M57" s="60" t="s">
        <v>43</v>
      </c>
      <c r="N57" s="61" t="s">
        <v>40</v>
      </c>
      <c r="O57" s="58" t="s">
        <v>35</v>
      </c>
      <c r="P57" s="84">
        <v>900</v>
      </c>
      <c r="Q57" s="297"/>
      <c r="R57" s="297"/>
      <c r="S57" s="297"/>
      <c r="T57" s="297"/>
      <c r="X57" s="297"/>
      <c r="Y57" s="297"/>
      <c r="Z57" s="297"/>
      <c r="AA57" s="297"/>
      <c r="AB57" s="297"/>
      <c r="AC57" s="299"/>
    </row>
    <row r="58" spans="1:29" s="298" customFormat="1" x14ac:dyDescent="0.25">
      <c r="A58" s="58" t="s">
        <v>35</v>
      </c>
      <c r="B58" s="58"/>
      <c r="C58" s="58">
        <v>2219</v>
      </c>
      <c r="D58" s="58">
        <v>6121</v>
      </c>
      <c r="E58" s="58"/>
      <c r="F58" s="58" t="s">
        <v>18</v>
      </c>
      <c r="G58" s="58"/>
      <c r="H58" s="58" t="s">
        <v>188</v>
      </c>
      <c r="I58" s="65" t="s">
        <v>61</v>
      </c>
      <c r="J58" s="65" t="s">
        <v>219</v>
      </c>
      <c r="K58" s="60" t="s">
        <v>45</v>
      </c>
      <c r="L58" s="60" t="s">
        <v>38</v>
      </c>
      <c r="M58" s="60" t="s">
        <v>53</v>
      </c>
      <c r="N58" s="61" t="s">
        <v>40</v>
      </c>
      <c r="O58" s="58" t="s">
        <v>35</v>
      </c>
      <c r="P58" s="84">
        <v>1800</v>
      </c>
      <c r="Q58" s="297"/>
      <c r="R58" s="297"/>
      <c r="S58" s="297"/>
      <c r="T58" s="297"/>
      <c r="U58" s="297"/>
      <c r="V58" s="297"/>
      <c r="W58" s="297"/>
      <c r="X58" s="297"/>
      <c r="Y58" s="297"/>
      <c r="Z58" s="297"/>
      <c r="AA58" s="297"/>
      <c r="AB58" s="297"/>
      <c r="AC58" s="299"/>
    </row>
    <row r="59" spans="1:29" s="298" customFormat="1" x14ac:dyDescent="0.25">
      <c r="A59" s="58" t="s">
        <v>35</v>
      </c>
      <c r="B59" s="58"/>
      <c r="C59" s="58">
        <v>2219</v>
      </c>
      <c r="D59" s="58">
        <v>6121</v>
      </c>
      <c r="E59" s="58"/>
      <c r="F59" s="58" t="s">
        <v>18</v>
      </c>
      <c r="G59" s="58"/>
      <c r="H59" s="58" t="s">
        <v>188</v>
      </c>
      <c r="I59" s="65" t="s">
        <v>61</v>
      </c>
      <c r="J59" s="65" t="s">
        <v>218</v>
      </c>
      <c r="K59" s="60" t="s">
        <v>45</v>
      </c>
      <c r="L59" s="60" t="s">
        <v>38</v>
      </c>
      <c r="M59" s="60" t="s">
        <v>53</v>
      </c>
      <c r="N59" s="61" t="s">
        <v>40</v>
      </c>
      <c r="O59" s="58" t="s">
        <v>35</v>
      </c>
      <c r="P59" s="84">
        <v>900</v>
      </c>
      <c r="Q59" s="297"/>
      <c r="R59" s="297"/>
      <c r="S59" s="297"/>
      <c r="T59" s="297"/>
      <c r="U59" s="297"/>
      <c r="V59" s="297"/>
      <c r="W59" s="297"/>
      <c r="X59" s="297"/>
      <c r="Y59" s="297"/>
      <c r="Z59" s="297"/>
      <c r="AA59" s="297"/>
      <c r="AB59" s="297"/>
      <c r="AC59" s="299"/>
    </row>
    <row r="60" spans="1:29" x14ac:dyDescent="0.25">
      <c r="A60" s="69" t="s">
        <v>35</v>
      </c>
      <c r="B60" s="69"/>
      <c r="C60" s="69">
        <v>2212</v>
      </c>
      <c r="D60" s="69">
        <v>5171</v>
      </c>
      <c r="E60" s="69"/>
      <c r="F60" s="69" t="s">
        <v>41</v>
      </c>
      <c r="G60" s="69"/>
      <c r="H60" s="69">
        <v>2022</v>
      </c>
      <c r="I60" s="70" t="s">
        <v>36</v>
      </c>
      <c r="J60" s="70" t="s">
        <v>42</v>
      </c>
      <c r="K60" s="71">
        <v>4</v>
      </c>
      <c r="L60" s="71" t="s">
        <v>38</v>
      </c>
      <c r="M60" s="71" t="s">
        <v>43</v>
      </c>
      <c r="N60" s="72" t="s">
        <v>40</v>
      </c>
      <c r="O60" s="73" t="s">
        <v>35</v>
      </c>
      <c r="P60" s="88"/>
      <c r="U60"/>
      <c r="V60"/>
      <c r="W60"/>
    </row>
    <row r="61" spans="1:29" s="302" customFormat="1" x14ac:dyDescent="0.25">
      <c r="A61" s="208" t="s">
        <v>35</v>
      </c>
      <c r="B61" s="208"/>
      <c r="C61" s="208">
        <v>2310</v>
      </c>
      <c r="D61" s="208">
        <v>5171</v>
      </c>
      <c r="E61" s="208"/>
      <c r="F61" s="208" t="s">
        <v>41</v>
      </c>
      <c r="G61" s="208"/>
      <c r="H61" s="208">
        <v>2021</v>
      </c>
      <c r="I61" s="226" t="s">
        <v>71</v>
      </c>
      <c r="J61" s="226" t="s">
        <v>226</v>
      </c>
      <c r="K61" s="227">
        <v>4</v>
      </c>
      <c r="L61" s="227" t="s">
        <v>60</v>
      </c>
      <c r="M61" s="227" t="s">
        <v>67</v>
      </c>
      <c r="N61" s="228" t="s">
        <v>40</v>
      </c>
      <c r="O61" s="208" t="s">
        <v>35</v>
      </c>
      <c r="P61" s="229">
        <v>1000</v>
      </c>
      <c r="Q61" s="300"/>
      <c r="R61" s="300"/>
      <c r="S61" s="300"/>
      <c r="T61" s="300"/>
      <c r="U61" s="300"/>
      <c r="V61" s="300"/>
      <c r="W61" s="300"/>
      <c r="X61" s="300"/>
      <c r="Y61" s="300"/>
      <c r="Z61" s="300"/>
      <c r="AA61" s="300"/>
      <c r="AB61" s="300"/>
      <c r="AC61" s="301"/>
    </row>
    <row r="62" spans="1:29" x14ac:dyDescent="0.25">
      <c r="A62" s="69" t="s">
        <v>35</v>
      </c>
      <c r="B62" s="69"/>
      <c r="C62" s="69">
        <v>2212</v>
      </c>
      <c r="D62" s="69"/>
      <c r="E62" s="69"/>
      <c r="F62" s="69" t="s">
        <v>41</v>
      </c>
      <c r="G62" s="69"/>
      <c r="H62" s="69">
        <v>2022</v>
      </c>
      <c r="I62" s="70" t="s">
        <v>36</v>
      </c>
      <c r="J62" s="70" t="s">
        <v>47</v>
      </c>
      <c r="K62" s="71">
        <v>4</v>
      </c>
      <c r="L62" s="71" t="s">
        <v>38</v>
      </c>
      <c r="M62" s="71" t="s">
        <v>43</v>
      </c>
      <c r="N62" s="72" t="s">
        <v>40</v>
      </c>
      <c r="O62" s="73" t="s">
        <v>35</v>
      </c>
      <c r="P62" s="88"/>
      <c r="U62"/>
      <c r="V62"/>
      <c r="W62"/>
    </row>
    <row r="63" spans="1:29" x14ac:dyDescent="0.25">
      <c r="A63" s="69" t="s">
        <v>35</v>
      </c>
      <c r="B63" s="69"/>
      <c r="C63" s="69">
        <v>2212</v>
      </c>
      <c r="D63" s="69">
        <v>6121</v>
      </c>
      <c r="E63" s="69"/>
      <c r="F63" s="69" t="s">
        <v>18</v>
      </c>
      <c r="G63" s="69"/>
      <c r="H63" s="69" t="s">
        <v>254</v>
      </c>
      <c r="I63" s="70" t="s">
        <v>286</v>
      </c>
      <c r="J63" s="70" t="s">
        <v>287</v>
      </c>
      <c r="K63" s="71">
        <v>4</v>
      </c>
      <c r="L63" s="71" t="s">
        <v>50</v>
      </c>
      <c r="M63" s="71" t="s">
        <v>39</v>
      </c>
      <c r="N63" s="72" t="s">
        <v>40</v>
      </c>
      <c r="O63" s="73" t="s">
        <v>35</v>
      </c>
      <c r="P63" s="88">
        <v>18000</v>
      </c>
      <c r="U63"/>
      <c r="V63"/>
      <c r="W63"/>
    </row>
    <row r="64" spans="1:29" s="298" customFormat="1" x14ac:dyDescent="0.25">
      <c r="A64" s="58" t="s">
        <v>35</v>
      </c>
      <c r="B64" s="58"/>
      <c r="C64" s="58">
        <v>2212</v>
      </c>
      <c r="D64" s="58">
        <v>5171</v>
      </c>
      <c r="E64" s="58"/>
      <c r="F64" s="58" t="s">
        <v>41</v>
      </c>
      <c r="G64" s="58"/>
      <c r="H64" s="58">
        <v>2021</v>
      </c>
      <c r="I64" s="59" t="s">
        <v>54</v>
      </c>
      <c r="J64" s="59" t="s">
        <v>55</v>
      </c>
      <c r="K64" s="60">
        <v>4</v>
      </c>
      <c r="L64" s="60" t="s">
        <v>38</v>
      </c>
      <c r="M64" s="60" t="s">
        <v>43</v>
      </c>
      <c r="N64" s="61" t="s">
        <v>40</v>
      </c>
      <c r="O64" s="58" t="s">
        <v>35</v>
      </c>
      <c r="P64" s="84">
        <v>900</v>
      </c>
      <c r="Q64" s="297"/>
      <c r="R64" s="297"/>
      <c r="S64" s="297"/>
      <c r="T64" s="297"/>
      <c r="X64" s="297"/>
      <c r="Y64" s="297"/>
      <c r="Z64" s="297"/>
      <c r="AA64" s="297"/>
      <c r="AB64" s="297"/>
      <c r="AC64" s="299"/>
    </row>
    <row r="65" spans="1:29" s="1" customFormat="1" x14ac:dyDescent="0.25">
      <c r="A65" s="69" t="s">
        <v>35</v>
      </c>
      <c r="B65" s="69"/>
      <c r="C65" s="69">
        <v>2219</v>
      </c>
      <c r="D65" s="69">
        <v>6121</v>
      </c>
      <c r="E65" s="69"/>
      <c r="F65" s="69" t="s">
        <v>18</v>
      </c>
      <c r="G65" s="69"/>
      <c r="H65" s="69" t="s">
        <v>255</v>
      </c>
      <c r="I65" s="70" t="s">
        <v>58</v>
      </c>
      <c r="J65" s="70" t="s">
        <v>59</v>
      </c>
      <c r="K65" s="74">
        <v>4</v>
      </c>
      <c r="L65" s="74" t="s">
        <v>50</v>
      </c>
      <c r="M65" s="74" t="s">
        <v>39</v>
      </c>
      <c r="N65" s="75" t="s">
        <v>40</v>
      </c>
      <c r="O65" s="69" t="s">
        <v>35</v>
      </c>
      <c r="P65" s="89">
        <v>350</v>
      </c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25"/>
    </row>
    <row r="66" spans="1:29" s="1" customFormat="1" x14ac:dyDescent="0.25">
      <c r="A66" s="69" t="s">
        <v>35</v>
      </c>
      <c r="B66" s="69"/>
      <c r="C66" s="69">
        <v>2219</v>
      </c>
      <c r="D66" s="69">
        <v>6121</v>
      </c>
      <c r="E66" s="69"/>
      <c r="F66" s="69" t="s">
        <v>18</v>
      </c>
      <c r="G66" s="69"/>
      <c r="H66" s="69">
        <v>2022</v>
      </c>
      <c r="I66" s="70" t="s">
        <v>61</v>
      </c>
      <c r="J66" s="70" t="s">
        <v>256</v>
      </c>
      <c r="K66" s="74" t="s">
        <v>45</v>
      </c>
      <c r="L66" s="74" t="s">
        <v>50</v>
      </c>
      <c r="M66" s="74" t="s">
        <v>39</v>
      </c>
      <c r="N66" s="75" t="s">
        <v>40</v>
      </c>
      <c r="O66" s="69" t="s">
        <v>35</v>
      </c>
      <c r="P66" s="89">
        <v>100</v>
      </c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25"/>
    </row>
    <row r="67" spans="1:29" s="298" customFormat="1" x14ac:dyDescent="0.25">
      <c r="A67" s="58" t="s">
        <v>35</v>
      </c>
      <c r="B67" s="58"/>
      <c r="C67" s="58">
        <v>2310</v>
      </c>
      <c r="D67" s="58">
        <v>6121</v>
      </c>
      <c r="E67" s="58"/>
      <c r="F67" s="58" t="s">
        <v>18</v>
      </c>
      <c r="G67" s="58"/>
      <c r="H67" s="58" t="s">
        <v>188</v>
      </c>
      <c r="I67" s="59" t="s">
        <v>36</v>
      </c>
      <c r="J67" s="59" t="s">
        <v>257</v>
      </c>
      <c r="K67" s="60">
        <v>4</v>
      </c>
      <c r="L67" s="60" t="s">
        <v>60</v>
      </c>
      <c r="M67" s="60" t="s">
        <v>64</v>
      </c>
      <c r="N67" s="61" t="s">
        <v>65</v>
      </c>
      <c r="O67" s="58" t="s">
        <v>35</v>
      </c>
      <c r="P67" s="84">
        <v>2400</v>
      </c>
      <c r="Q67" s="297"/>
      <c r="R67" s="297"/>
      <c r="S67" s="297"/>
      <c r="T67" s="297"/>
      <c r="U67" s="297"/>
      <c r="V67" s="297"/>
      <c r="W67" s="297"/>
      <c r="X67" s="297"/>
      <c r="Y67" s="297"/>
      <c r="Z67" s="297"/>
      <c r="AA67" s="297"/>
      <c r="AB67" s="297"/>
      <c r="AC67" s="299"/>
    </row>
    <row r="68" spans="1:29" s="302" customFormat="1" x14ac:dyDescent="0.25">
      <c r="A68" s="208" t="s">
        <v>35</v>
      </c>
      <c r="B68" s="208"/>
      <c r="C68" s="208">
        <v>2310</v>
      </c>
      <c r="D68" s="208">
        <v>6121</v>
      </c>
      <c r="E68" s="208"/>
      <c r="F68" s="208" t="s">
        <v>18</v>
      </c>
      <c r="G68" s="208"/>
      <c r="H68" s="208">
        <v>2021</v>
      </c>
      <c r="I68" s="226" t="s">
        <v>36</v>
      </c>
      <c r="J68" s="226" t="s">
        <v>260</v>
      </c>
      <c r="K68" s="227" t="s">
        <v>45</v>
      </c>
      <c r="L68" s="227" t="s">
        <v>60</v>
      </c>
      <c r="M68" s="227" t="s">
        <v>67</v>
      </c>
      <c r="N68" s="228" t="s">
        <v>40</v>
      </c>
      <c r="O68" s="208" t="s">
        <v>35</v>
      </c>
      <c r="P68" s="229">
        <v>700</v>
      </c>
      <c r="Q68" s="300"/>
      <c r="R68" s="300"/>
      <c r="S68" s="300"/>
      <c r="T68" s="300"/>
      <c r="U68" s="300"/>
      <c r="V68" s="300"/>
      <c r="W68" s="300"/>
      <c r="X68" s="300"/>
      <c r="Y68" s="300"/>
      <c r="Z68" s="300"/>
      <c r="AA68" s="300"/>
      <c r="AB68" s="300"/>
      <c r="AC68" s="301"/>
    </row>
    <row r="69" spans="1:29" s="298" customFormat="1" x14ac:dyDescent="0.25">
      <c r="A69" s="58" t="s">
        <v>35</v>
      </c>
      <c r="B69" s="58"/>
      <c r="C69" s="58">
        <v>2310</v>
      </c>
      <c r="D69" s="58">
        <v>6121</v>
      </c>
      <c r="E69" s="58"/>
      <c r="F69" s="58" t="s">
        <v>18</v>
      </c>
      <c r="G69" s="58"/>
      <c r="H69" s="58">
        <v>2021</v>
      </c>
      <c r="I69" s="59" t="s">
        <v>71</v>
      </c>
      <c r="J69" s="59" t="s">
        <v>258</v>
      </c>
      <c r="K69" s="60">
        <v>4</v>
      </c>
      <c r="L69" s="60" t="s">
        <v>60</v>
      </c>
      <c r="M69" s="60" t="s">
        <v>64</v>
      </c>
      <c r="N69" s="61" t="s">
        <v>65</v>
      </c>
      <c r="O69" s="58" t="s">
        <v>35</v>
      </c>
      <c r="P69" s="84">
        <v>700</v>
      </c>
      <c r="Q69" s="297"/>
      <c r="R69" s="297"/>
      <c r="S69" s="297"/>
      <c r="T69" s="297"/>
      <c r="U69" s="297"/>
      <c r="V69" s="297"/>
      <c r="W69" s="297"/>
      <c r="X69" s="297"/>
      <c r="Y69" s="297"/>
      <c r="Z69" s="297"/>
      <c r="AA69" s="297"/>
      <c r="AB69" s="297"/>
      <c r="AC69" s="299"/>
    </row>
    <row r="70" spans="1:29" s="1" customFormat="1" x14ac:dyDescent="0.25">
      <c r="A70" s="69" t="s">
        <v>35</v>
      </c>
      <c r="B70" s="69"/>
      <c r="C70" s="69">
        <v>2310</v>
      </c>
      <c r="D70" s="69">
        <v>6121</v>
      </c>
      <c r="E70" s="69"/>
      <c r="F70" s="69" t="s">
        <v>18</v>
      </c>
      <c r="G70" s="69"/>
      <c r="H70" s="69" t="s">
        <v>259</v>
      </c>
      <c r="I70" s="70" t="s">
        <v>71</v>
      </c>
      <c r="J70" s="70" t="s">
        <v>261</v>
      </c>
      <c r="K70" s="74">
        <v>4</v>
      </c>
      <c r="L70" s="74" t="s">
        <v>60</v>
      </c>
      <c r="M70" s="74" t="s">
        <v>67</v>
      </c>
      <c r="N70" s="75" t="s">
        <v>40</v>
      </c>
      <c r="O70" s="69" t="s">
        <v>35</v>
      </c>
      <c r="P70" s="89">
        <v>750</v>
      </c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25"/>
    </row>
    <row r="71" spans="1:29" x14ac:dyDescent="0.25">
      <c r="A71" s="69" t="s">
        <v>35</v>
      </c>
      <c r="B71" s="69"/>
      <c r="C71" s="69">
        <v>2310</v>
      </c>
      <c r="D71" s="69">
        <v>6121</v>
      </c>
      <c r="E71" s="69"/>
      <c r="F71" s="69" t="s">
        <v>18</v>
      </c>
      <c r="G71" s="69"/>
      <c r="H71" s="69">
        <v>2022</v>
      </c>
      <c r="I71" s="70" t="s">
        <v>74</v>
      </c>
      <c r="J71" s="70" t="s">
        <v>75</v>
      </c>
      <c r="K71" s="74">
        <v>4</v>
      </c>
      <c r="L71" s="74" t="s">
        <v>60</v>
      </c>
      <c r="M71" s="74" t="s">
        <v>64</v>
      </c>
      <c r="N71" s="75" t="s">
        <v>65</v>
      </c>
      <c r="O71" s="69" t="s">
        <v>35</v>
      </c>
      <c r="P71" s="89">
        <v>350</v>
      </c>
    </row>
    <row r="72" spans="1:29" s="1" customFormat="1" x14ac:dyDescent="0.25">
      <c r="A72" s="69" t="s">
        <v>35</v>
      </c>
      <c r="B72" s="69"/>
      <c r="C72" s="69">
        <v>2321</v>
      </c>
      <c r="D72" s="69">
        <v>6121</v>
      </c>
      <c r="E72" s="69"/>
      <c r="F72" s="69" t="s">
        <v>18</v>
      </c>
      <c r="G72" s="69"/>
      <c r="H72" s="69">
        <v>2022</v>
      </c>
      <c r="I72" s="70" t="s">
        <v>74</v>
      </c>
      <c r="J72" s="70" t="s">
        <v>83</v>
      </c>
      <c r="K72" s="74">
        <v>4</v>
      </c>
      <c r="L72" s="74" t="s">
        <v>60</v>
      </c>
      <c r="M72" s="74" t="s">
        <v>64</v>
      </c>
      <c r="N72" s="75" t="s">
        <v>65</v>
      </c>
      <c r="O72" s="69" t="s">
        <v>35</v>
      </c>
      <c r="P72" s="89">
        <v>450</v>
      </c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25"/>
    </row>
    <row r="73" spans="1:29" x14ac:dyDescent="0.25">
      <c r="A73" s="69" t="s">
        <v>35</v>
      </c>
      <c r="B73" s="69"/>
      <c r="C73" s="69">
        <v>3421</v>
      </c>
      <c r="D73" s="69">
        <v>6121</v>
      </c>
      <c r="E73" s="69"/>
      <c r="F73" s="69" t="s">
        <v>18</v>
      </c>
      <c r="G73" s="69"/>
      <c r="H73" s="69" t="s">
        <v>263</v>
      </c>
      <c r="I73" s="70" t="s">
        <v>71</v>
      </c>
      <c r="J73" s="70" t="s">
        <v>88</v>
      </c>
      <c r="K73" s="71">
        <v>1</v>
      </c>
      <c r="L73" s="71" t="s">
        <v>89</v>
      </c>
      <c r="M73" s="71" t="s">
        <v>90</v>
      </c>
      <c r="N73" s="72" t="s">
        <v>91</v>
      </c>
      <c r="O73" s="73" t="s">
        <v>35</v>
      </c>
      <c r="P73" s="88">
        <v>1700</v>
      </c>
    </row>
    <row r="74" spans="1:29" s="302" customFormat="1" x14ac:dyDescent="0.25">
      <c r="A74" s="208" t="s">
        <v>35</v>
      </c>
      <c r="B74" s="208"/>
      <c r="C74" s="208">
        <v>3631</v>
      </c>
      <c r="D74" s="208">
        <v>6121</v>
      </c>
      <c r="E74" s="208"/>
      <c r="F74" s="208" t="s">
        <v>18</v>
      </c>
      <c r="G74" s="208"/>
      <c r="H74" s="208">
        <v>2021</v>
      </c>
      <c r="I74" s="226" t="s">
        <v>58</v>
      </c>
      <c r="J74" s="226" t="s">
        <v>267</v>
      </c>
      <c r="K74" s="227" t="s">
        <v>93</v>
      </c>
      <c r="L74" s="227" t="s">
        <v>94</v>
      </c>
      <c r="M74" s="227" t="s">
        <v>95</v>
      </c>
      <c r="N74" s="228" t="s">
        <v>65</v>
      </c>
      <c r="O74" s="208" t="s">
        <v>35</v>
      </c>
      <c r="P74" s="229">
        <v>200</v>
      </c>
      <c r="Q74" s="300"/>
      <c r="R74" s="300"/>
      <c r="S74" s="300"/>
      <c r="T74" s="300"/>
      <c r="U74" s="300"/>
      <c r="V74" s="300"/>
      <c r="W74" s="300"/>
      <c r="X74" s="300"/>
      <c r="Y74" s="300"/>
      <c r="Z74" s="300"/>
      <c r="AA74" s="300"/>
      <c r="AB74" s="300"/>
      <c r="AC74" s="301"/>
    </row>
    <row r="75" spans="1:29" s="307" customFormat="1" x14ac:dyDescent="0.25">
      <c r="A75" s="67" t="s">
        <v>35</v>
      </c>
      <c r="B75" s="67"/>
      <c r="C75" s="67">
        <v>3639</v>
      </c>
      <c r="D75" s="67">
        <v>5171</v>
      </c>
      <c r="E75" s="67">
        <v>7700</v>
      </c>
      <c r="F75" s="210" t="s">
        <v>41</v>
      </c>
      <c r="G75" s="67"/>
      <c r="H75" s="210" t="s">
        <v>220</v>
      </c>
      <c r="I75" s="210" t="s">
        <v>71</v>
      </c>
      <c r="J75" s="210" t="s">
        <v>265</v>
      </c>
      <c r="K75" s="303">
        <v>2</v>
      </c>
      <c r="L75" s="303" t="s">
        <v>99</v>
      </c>
      <c r="M75" s="303" t="s">
        <v>100</v>
      </c>
      <c r="N75" s="304" t="s">
        <v>65</v>
      </c>
      <c r="O75" s="67" t="s">
        <v>35</v>
      </c>
      <c r="P75" s="290">
        <v>120</v>
      </c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6"/>
    </row>
    <row r="76" spans="1:29" s="2" customFormat="1" x14ac:dyDescent="0.25">
      <c r="A76" s="69" t="s">
        <v>35</v>
      </c>
      <c r="B76" s="69"/>
      <c r="C76" s="69">
        <v>3639</v>
      </c>
      <c r="D76" s="69">
        <v>5171</v>
      </c>
      <c r="E76" s="69">
        <v>7950</v>
      </c>
      <c r="F76" s="69" t="s">
        <v>41</v>
      </c>
      <c r="G76" s="69"/>
      <c r="H76" s="69" t="s">
        <v>262</v>
      </c>
      <c r="I76" s="70" t="s">
        <v>74</v>
      </c>
      <c r="J76" s="70" t="s">
        <v>107</v>
      </c>
      <c r="K76" s="71" t="s">
        <v>93</v>
      </c>
      <c r="L76" s="71" t="s">
        <v>99</v>
      </c>
      <c r="M76" s="71" t="s">
        <v>100</v>
      </c>
      <c r="N76" s="72" t="s">
        <v>65</v>
      </c>
      <c r="O76" s="73" t="s">
        <v>35</v>
      </c>
      <c r="P76" s="88">
        <v>100</v>
      </c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6"/>
    </row>
    <row r="77" spans="1:29" s="298" customFormat="1" x14ac:dyDescent="0.25">
      <c r="A77" s="58" t="s">
        <v>35</v>
      </c>
      <c r="B77" s="58"/>
      <c r="C77" s="58">
        <v>3639</v>
      </c>
      <c r="D77" s="58">
        <v>5171</v>
      </c>
      <c r="E77" s="69">
        <v>7740</v>
      </c>
      <c r="F77" s="58" t="s">
        <v>41</v>
      </c>
      <c r="G77" s="58"/>
      <c r="H77" s="58">
        <v>2021</v>
      </c>
      <c r="I77" s="59" t="s">
        <v>269</v>
      </c>
      <c r="J77" s="59" t="s">
        <v>270</v>
      </c>
      <c r="K77" s="60" t="s">
        <v>105</v>
      </c>
      <c r="L77" s="60" t="s">
        <v>109</v>
      </c>
      <c r="M77" s="60" t="s">
        <v>110</v>
      </c>
      <c r="N77" s="61" t="s">
        <v>40</v>
      </c>
      <c r="O77" s="58" t="s">
        <v>35</v>
      </c>
      <c r="P77" s="84">
        <v>2600</v>
      </c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9"/>
    </row>
    <row r="78" spans="1:29" s="298" customFormat="1" x14ac:dyDescent="0.25">
      <c r="A78" s="69" t="s">
        <v>35</v>
      </c>
      <c r="B78" s="69"/>
      <c r="C78" s="69">
        <v>3639</v>
      </c>
      <c r="D78" s="69">
        <v>6121</v>
      </c>
      <c r="E78" s="69">
        <v>7740</v>
      </c>
      <c r="F78" s="69" t="s">
        <v>18</v>
      </c>
      <c r="G78" s="69"/>
      <c r="H78" s="69">
        <v>2021</v>
      </c>
      <c r="I78" s="70" t="s">
        <v>268</v>
      </c>
      <c r="J78" s="70" t="s">
        <v>112</v>
      </c>
      <c r="K78" s="74">
        <v>2</v>
      </c>
      <c r="L78" s="74" t="s">
        <v>99</v>
      </c>
      <c r="M78" s="74" t="s">
        <v>295</v>
      </c>
      <c r="N78" s="75" t="s">
        <v>65</v>
      </c>
      <c r="O78" s="69" t="s">
        <v>35</v>
      </c>
      <c r="P78" s="84">
        <v>300</v>
      </c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9"/>
    </row>
    <row r="79" spans="1:29" x14ac:dyDescent="0.25">
      <c r="A79" s="69" t="s">
        <v>35</v>
      </c>
      <c r="B79" s="69"/>
      <c r="C79" s="69">
        <v>3639</v>
      </c>
      <c r="D79" s="69">
        <v>6121</v>
      </c>
      <c r="E79" s="69">
        <v>7740</v>
      </c>
      <c r="F79" s="69" t="s">
        <v>18</v>
      </c>
      <c r="G79" s="69"/>
      <c r="H79" s="69">
        <v>2022</v>
      </c>
      <c r="I79" s="70" t="s">
        <v>296</v>
      </c>
      <c r="J79" s="70" t="s">
        <v>112</v>
      </c>
      <c r="K79" s="74">
        <v>2</v>
      </c>
      <c r="L79" s="74" t="s">
        <v>99</v>
      </c>
      <c r="M79" s="74" t="s">
        <v>100</v>
      </c>
      <c r="N79" s="75" t="s">
        <v>65</v>
      </c>
      <c r="O79" s="69" t="s">
        <v>35</v>
      </c>
      <c r="P79" s="89">
        <v>2500</v>
      </c>
    </row>
    <row r="80" spans="1:29" x14ac:dyDescent="0.25">
      <c r="A80" s="69" t="s">
        <v>35</v>
      </c>
      <c r="B80" s="69"/>
      <c r="C80" s="69">
        <v>3639</v>
      </c>
      <c r="D80" s="69">
        <v>6121</v>
      </c>
      <c r="E80" s="69">
        <v>7740</v>
      </c>
      <c r="F80" s="69" t="s">
        <v>18</v>
      </c>
      <c r="G80" s="69"/>
      <c r="H80" s="69" t="s">
        <v>262</v>
      </c>
      <c r="I80" s="70" t="s">
        <v>61</v>
      </c>
      <c r="J80" s="70" t="s">
        <v>275</v>
      </c>
      <c r="K80" s="74"/>
      <c r="L80" s="74"/>
      <c r="M80" s="74"/>
      <c r="N80" s="75" t="s">
        <v>40</v>
      </c>
      <c r="O80" s="69" t="s">
        <v>35</v>
      </c>
      <c r="P80" s="89">
        <v>25000</v>
      </c>
    </row>
    <row r="81" spans="1:29" x14ac:dyDescent="0.25">
      <c r="A81" s="69" t="s">
        <v>35</v>
      </c>
      <c r="B81" s="69"/>
      <c r="C81" s="69">
        <v>3639</v>
      </c>
      <c r="D81" s="69">
        <v>6121</v>
      </c>
      <c r="E81" s="69">
        <v>7770</v>
      </c>
      <c r="F81" s="69" t="s">
        <v>18</v>
      </c>
      <c r="G81" s="69"/>
      <c r="H81" s="73">
        <v>2023</v>
      </c>
      <c r="I81" s="70" t="s">
        <v>277</v>
      </c>
      <c r="J81" s="70" t="s">
        <v>113</v>
      </c>
      <c r="K81" s="74">
        <v>2</v>
      </c>
      <c r="L81" s="74" t="s">
        <v>99</v>
      </c>
      <c r="M81" s="74" t="s">
        <v>100</v>
      </c>
      <c r="N81" s="75" t="s">
        <v>65</v>
      </c>
      <c r="O81" s="69" t="s">
        <v>35</v>
      </c>
      <c r="P81" s="89" t="s">
        <v>271</v>
      </c>
    </row>
    <row r="82" spans="1:29" x14ac:dyDescent="0.25">
      <c r="A82" s="69" t="s">
        <v>35</v>
      </c>
      <c r="B82" s="69"/>
      <c r="C82" s="69">
        <v>3639</v>
      </c>
      <c r="D82" s="69">
        <v>6121</v>
      </c>
      <c r="E82" s="69">
        <v>7790</v>
      </c>
      <c r="F82" s="69" t="s">
        <v>18</v>
      </c>
      <c r="G82" s="69"/>
      <c r="H82" s="73">
        <v>2022</v>
      </c>
      <c r="I82" s="70" t="s">
        <v>277</v>
      </c>
      <c r="J82" s="70" t="s">
        <v>276</v>
      </c>
      <c r="K82" s="74"/>
      <c r="L82" s="74"/>
      <c r="M82" s="74"/>
      <c r="N82" s="75" t="s">
        <v>65</v>
      </c>
      <c r="O82" s="69" t="s">
        <v>35</v>
      </c>
      <c r="P82" s="89" t="s">
        <v>274</v>
      </c>
    </row>
    <row r="83" spans="1:29" s="298" customFormat="1" x14ac:dyDescent="0.25">
      <c r="A83" s="58" t="s">
        <v>35</v>
      </c>
      <c r="B83" s="58"/>
      <c r="C83" s="58">
        <v>3639</v>
      </c>
      <c r="D83" s="58">
        <v>5171</v>
      </c>
      <c r="E83" s="58">
        <v>7810</v>
      </c>
      <c r="F83" s="58" t="s">
        <v>41</v>
      </c>
      <c r="G83" s="58"/>
      <c r="H83" s="58">
        <v>2021</v>
      </c>
      <c r="I83" s="59" t="s">
        <v>71</v>
      </c>
      <c r="J83" s="59" t="s">
        <v>116</v>
      </c>
      <c r="K83" s="60">
        <v>2</v>
      </c>
      <c r="L83" s="60" t="s">
        <v>99</v>
      </c>
      <c r="M83" s="60" t="s">
        <v>100</v>
      </c>
      <c r="N83" s="61" t="s">
        <v>65</v>
      </c>
      <c r="O83" s="58" t="s">
        <v>35</v>
      </c>
      <c r="P83" s="84">
        <v>1150</v>
      </c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9"/>
    </row>
    <row r="84" spans="1:29" s="298" customFormat="1" x14ac:dyDescent="0.25">
      <c r="A84" s="58" t="s">
        <v>35</v>
      </c>
      <c r="B84" s="58"/>
      <c r="C84" s="58">
        <v>3639</v>
      </c>
      <c r="D84" s="58">
        <v>5171</v>
      </c>
      <c r="E84" s="58">
        <v>7810</v>
      </c>
      <c r="F84" s="58" t="s">
        <v>41</v>
      </c>
      <c r="G84" s="58"/>
      <c r="H84" s="58">
        <v>2021</v>
      </c>
      <c r="I84" s="59" t="s">
        <v>71</v>
      </c>
      <c r="J84" s="59" t="s">
        <v>297</v>
      </c>
      <c r="K84" s="60"/>
      <c r="L84" s="60"/>
      <c r="M84" s="60"/>
      <c r="N84" s="61" t="s">
        <v>40</v>
      </c>
      <c r="O84" s="58"/>
      <c r="P84" s="84">
        <v>4000</v>
      </c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9"/>
    </row>
    <row r="85" spans="1:29" s="298" customFormat="1" x14ac:dyDescent="0.25">
      <c r="A85" s="58" t="s">
        <v>35</v>
      </c>
      <c r="B85" s="58"/>
      <c r="C85" s="58">
        <v>3639</v>
      </c>
      <c r="D85" s="58">
        <v>6121</v>
      </c>
      <c r="E85" s="58">
        <v>42</v>
      </c>
      <c r="F85" s="58" t="s">
        <v>18</v>
      </c>
      <c r="G85" s="58"/>
      <c r="H85" s="58">
        <v>2021</v>
      </c>
      <c r="I85" s="59" t="s">
        <v>272</v>
      </c>
      <c r="J85" s="59" t="s">
        <v>117</v>
      </c>
      <c r="K85" s="60">
        <v>1</v>
      </c>
      <c r="L85" s="60" t="s">
        <v>118</v>
      </c>
      <c r="M85" s="60" t="s">
        <v>119</v>
      </c>
      <c r="N85" s="61" t="s">
        <v>40</v>
      </c>
      <c r="O85" s="58" t="s">
        <v>35</v>
      </c>
      <c r="P85" s="84">
        <v>4500</v>
      </c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9"/>
    </row>
    <row r="86" spans="1:29" s="302" customFormat="1" x14ac:dyDescent="0.25">
      <c r="A86" s="208" t="s">
        <v>35</v>
      </c>
      <c r="B86" s="285"/>
      <c r="C86" s="208">
        <v>2212</v>
      </c>
      <c r="D86" s="208">
        <v>6121</v>
      </c>
      <c r="E86" s="285"/>
      <c r="F86" s="208" t="s">
        <v>18</v>
      </c>
      <c r="G86" s="285"/>
      <c r="H86" s="285">
        <v>2021</v>
      </c>
      <c r="I86" s="285" t="s">
        <v>272</v>
      </c>
      <c r="J86" s="285" t="s">
        <v>280</v>
      </c>
      <c r="K86" s="227" t="s">
        <v>45</v>
      </c>
      <c r="L86" s="227" t="s">
        <v>38</v>
      </c>
      <c r="M86" s="227" t="s">
        <v>133</v>
      </c>
      <c r="N86" s="228" t="s">
        <v>65</v>
      </c>
      <c r="O86" s="208" t="s">
        <v>35</v>
      </c>
      <c r="P86" s="229">
        <v>300</v>
      </c>
      <c r="Q86" s="300"/>
      <c r="R86" s="300"/>
      <c r="S86" s="300"/>
      <c r="T86" s="300"/>
      <c r="U86" s="300"/>
      <c r="V86" s="300"/>
      <c r="W86" s="300"/>
      <c r="X86" s="300"/>
      <c r="Y86" s="300"/>
      <c r="Z86" s="300"/>
      <c r="AA86" s="300"/>
      <c r="AB86" s="300"/>
      <c r="AC86" s="301"/>
    </row>
    <row r="87" spans="1:29" s="218" customFormat="1" x14ac:dyDescent="0.25">
      <c r="A87" s="115" t="s">
        <v>35</v>
      </c>
      <c r="B87" s="212"/>
      <c r="C87" s="115">
        <v>2212</v>
      </c>
      <c r="D87" s="115">
        <v>6121</v>
      </c>
      <c r="E87" s="212"/>
      <c r="F87" s="115" t="s">
        <v>18</v>
      </c>
      <c r="G87" s="212"/>
      <c r="H87" s="212">
        <v>2022</v>
      </c>
      <c r="I87" s="309" t="s">
        <v>71</v>
      </c>
      <c r="J87" s="309" t="s">
        <v>281</v>
      </c>
      <c r="K87" s="213" t="s">
        <v>278</v>
      </c>
      <c r="L87" s="213" t="s">
        <v>60</v>
      </c>
      <c r="M87" s="213" t="s">
        <v>279</v>
      </c>
      <c r="N87" s="214" t="s">
        <v>65</v>
      </c>
      <c r="O87" s="115" t="s">
        <v>35</v>
      </c>
      <c r="P87" s="215">
        <v>3000</v>
      </c>
      <c r="Q87" s="216"/>
      <c r="R87" s="216"/>
      <c r="S87" s="216"/>
      <c r="T87" s="216"/>
      <c r="U87" s="216"/>
      <c r="V87" s="216"/>
      <c r="W87" s="216"/>
      <c r="X87" s="216"/>
      <c r="Y87" s="216"/>
      <c r="Z87" s="216"/>
      <c r="AA87" s="216"/>
      <c r="AB87" s="216"/>
      <c r="AC87" s="217"/>
    </row>
    <row r="88" spans="1:29" s="42" customFormat="1" x14ac:dyDescent="0.25">
      <c r="A88" s="73" t="s">
        <v>35</v>
      </c>
      <c r="B88" s="73"/>
      <c r="C88" s="73">
        <v>5311</v>
      </c>
      <c r="D88" s="73">
        <v>6121</v>
      </c>
      <c r="E88" s="73">
        <v>7960</v>
      </c>
      <c r="F88" s="73" t="s">
        <v>18</v>
      </c>
      <c r="G88" s="73"/>
      <c r="H88" s="69" t="s">
        <v>139</v>
      </c>
      <c r="I88" s="76" t="s">
        <v>71</v>
      </c>
      <c r="J88" s="76" t="s">
        <v>221</v>
      </c>
      <c r="K88" s="71">
        <v>2</v>
      </c>
      <c r="L88" s="71" t="s">
        <v>94</v>
      </c>
      <c r="M88" s="71" t="s">
        <v>130</v>
      </c>
      <c r="N88" s="72" t="s">
        <v>40</v>
      </c>
      <c r="O88" s="73" t="s">
        <v>35</v>
      </c>
      <c r="P88" s="88">
        <v>900</v>
      </c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1"/>
    </row>
    <row r="89" spans="1:29" s="1" customFormat="1" x14ac:dyDescent="0.25">
      <c r="A89" s="69" t="s">
        <v>35</v>
      </c>
      <c r="B89" s="69"/>
      <c r="C89" s="69">
        <v>3639</v>
      </c>
      <c r="D89" s="73">
        <v>6121</v>
      </c>
      <c r="E89" s="69">
        <v>7940</v>
      </c>
      <c r="F89" s="69" t="s">
        <v>18</v>
      </c>
      <c r="G89" s="69"/>
      <c r="H89" s="69" t="s">
        <v>254</v>
      </c>
      <c r="I89" s="70" t="s">
        <v>272</v>
      </c>
      <c r="J89" s="70" t="s">
        <v>298</v>
      </c>
      <c r="K89" s="74">
        <v>2</v>
      </c>
      <c r="L89" s="74" t="s">
        <v>121</v>
      </c>
      <c r="M89" s="74" t="s">
        <v>122</v>
      </c>
      <c r="N89" s="75" t="s">
        <v>40</v>
      </c>
      <c r="O89" s="69" t="s">
        <v>35</v>
      </c>
      <c r="P89" s="89">
        <v>1000</v>
      </c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25"/>
    </row>
    <row r="90" spans="1:29" s="298" customFormat="1" x14ac:dyDescent="0.25">
      <c r="A90" s="58" t="s">
        <v>35</v>
      </c>
      <c r="B90" s="58"/>
      <c r="C90" s="58">
        <v>3639</v>
      </c>
      <c r="D90" s="58">
        <v>6121</v>
      </c>
      <c r="E90" s="58">
        <v>7940</v>
      </c>
      <c r="F90" s="58" t="s">
        <v>18</v>
      </c>
      <c r="G90" s="58"/>
      <c r="H90" s="58">
        <v>2021</v>
      </c>
      <c r="I90" s="59" t="s">
        <v>272</v>
      </c>
      <c r="J90" s="59" t="s">
        <v>273</v>
      </c>
      <c r="K90" s="60">
        <v>2</v>
      </c>
      <c r="L90" s="60" t="s">
        <v>283</v>
      </c>
      <c r="M90" s="60" t="s">
        <v>122</v>
      </c>
      <c r="N90" s="61" t="s">
        <v>40</v>
      </c>
      <c r="O90" s="58" t="s">
        <v>35</v>
      </c>
      <c r="P90" s="84">
        <v>250</v>
      </c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9"/>
    </row>
    <row r="91" spans="1:29" s="298" customFormat="1" x14ac:dyDescent="0.25">
      <c r="A91" s="58" t="s">
        <v>35</v>
      </c>
      <c r="B91" s="58"/>
      <c r="C91" s="58">
        <v>3639</v>
      </c>
      <c r="D91" s="58">
        <v>5171</v>
      </c>
      <c r="E91" s="58">
        <v>7940</v>
      </c>
      <c r="F91" s="58" t="s">
        <v>41</v>
      </c>
      <c r="G91" s="58"/>
      <c r="H91" s="58" t="s">
        <v>189</v>
      </c>
      <c r="I91" s="59" t="s">
        <v>71</v>
      </c>
      <c r="J91" s="59" t="s">
        <v>285</v>
      </c>
      <c r="K91" s="60">
        <v>2</v>
      </c>
      <c r="L91" s="60" t="s">
        <v>121</v>
      </c>
      <c r="M91" s="60" t="s">
        <v>122</v>
      </c>
      <c r="N91" s="61" t="s">
        <v>40</v>
      </c>
      <c r="O91" s="58" t="s">
        <v>35</v>
      </c>
      <c r="P91" s="84">
        <v>1000</v>
      </c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9"/>
    </row>
    <row r="92" spans="1:29" s="298" customFormat="1" x14ac:dyDescent="0.25">
      <c r="A92" s="58" t="s">
        <v>35</v>
      </c>
      <c r="B92" s="58"/>
      <c r="C92" s="58">
        <v>3639</v>
      </c>
      <c r="D92" s="58">
        <v>6121</v>
      </c>
      <c r="E92" s="58">
        <v>7940</v>
      </c>
      <c r="F92" s="58" t="s">
        <v>18</v>
      </c>
      <c r="G92" s="58"/>
      <c r="H92" s="58">
        <v>2021</v>
      </c>
      <c r="I92" s="59" t="s">
        <v>71</v>
      </c>
      <c r="J92" s="59" t="s">
        <v>282</v>
      </c>
      <c r="K92" s="60" t="s">
        <v>105</v>
      </c>
      <c r="L92" s="60" t="s">
        <v>102</v>
      </c>
      <c r="M92" s="60" t="s">
        <v>284</v>
      </c>
      <c r="N92" s="61" t="s">
        <v>40</v>
      </c>
      <c r="O92" s="58" t="s">
        <v>35</v>
      </c>
      <c r="P92" s="84">
        <v>150</v>
      </c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9"/>
    </row>
    <row r="93" spans="1:29" x14ac:dyDescent="0.25">
      <c r="A93" s="69" t="s">
        <v>35</v>
      </c>
      <c r="B93" s="69"/>
      <c r="C93" s="69">
        <v>3639</v>
      </c>
      <c r="D93" s="69">
        <v>5171</v>
      </c>
      <c r="E93" s="69">
        <v>7940</v>
      </c>
      <c r="F93" s="69" t="s">
        <v>41</v>
      </c>
      <c r="G93" s="69"/>
      <c r="H93" s="69">
        <v>2023</v>
      </c>
      <c r="I93" s="70" t="s">
        <v>71</v>
      </c>
      <c r="J93" s="76" t="s">
        <v>210</v>
      </c>
      <c r="K93" s="74">
        <v>2</v>
      </c>
      <c r="L93" s="74" t="s">
        <v>121</v>
      </c>
      <c r="M93" s="74" t="s">
        <v>122</v>
      </c>
      <c r="N93" s="75" t="s">
        <v>40</v>
      </c>
      <c r="O93" s="69" t="s">
        <v>35</v>
      </c>
      <c r="P93" s="85"/>
    </row>
    <row r="94" spans="1:29" x14ac:dyDescent="0.25">
      <c r="A94" s="69" t="s">
        <v>35</v>
      </c>
      <c r="B94" s="69"/>
      <c r="C94" s="69">
        <v>3639</v>
      </c>
      <c r="D94" s="69">
        <v>5171</v>
      </c>
      <c r="E94" s="69">
        <v>7840</v>
      </c>
      <c r="F94" s="69" t="s">
        <v>41</v>
      </c>
      <c r="G94" s="69"/>
      <c r="H94" s="69">
        <v>2022</v>
      </c>
      <c r="I94" s="70" t="s">
        <v>71</v>
      </c>
      <c r="J94" s="70" t="s">
        <v>125</v>
      </c>
      <c r="K94" s="71">
        <v>2</v>
      </c>
      <c r="L94" s="71" t="s">
        <v>99</v>
      </c>
      <c r="M94" s="71" t="s">
        <v>100</v>
      </c>
      <c r="N94" s="72" t="s">
        <v>65</v>
      </c>
      <c r="O94" s="73" t="s">
        <v>35</v>
      </c>
      <c r="P94" s="88"/>
    </row>
    <row r="95" spans="1:29" x14ac:dyDescent="0.25">
      <c r="A95" s="69" t="s">
        <v>35</v>
      </c>
      <c r="B95" s="69"/>
      <c r="C95" s="69">
        <v>3639</v>
      </c>
      <c r="D95" s="69">
        <v>6121</v>
      </c>
      <c r="E95" s="69">
        <v>7840</v>
      </c>
      <c r="F95" s="69" t="s">
        <v>18</v>
      </c>
      <c r="G95" s="69"/>
      <c r="H95" s="69">
        <v>2025</v>
      </c>
      <c r="I95" s="70" t="s">
        <v>36</v>
      </c>
      <c r="J95" s="70" t="s">
        <v>126</v>
      </c>
      <c r="K95" s="71">
        <v>2</v>
      </c>
      <c r="L95" s="71" t="s">
        <v>99</v>
      </c>
      <c r="M95" s="71" t="s">
        <v>100</v>
      </c>
      <c r="N95" s="72" t="s">
        <v>65</v>
      </c>
      <c r="O95" s="73" t="s">
        <v>35</v>
      </c>
      <c r="P95" s="88"/>
    </row>
    <row r="96" spans="1:29" x14ac:dyDescent="0.25">
      <c r="A96" s="69" t="s">
        <v>35</v>
      </c>
      <c r="B96" s="69"/>
      <c r="C96" s="69">
        <v>3639</v>
      </c>
      <c r="D96" s="69">
        <v>6121</v>
      </c>
      <c r="E96" s="69">
        <v>7860</v>
      </c>
      <c r="F96" s="69" t="s">
        <v>18</v>
      </c>
      <c r="G96" s="69"/>
      <c r="H96" s="69">
        <v>2023</v>
      </c>
      <c r="I96" s="70" t="s">
        <v>71</v>
      </c>
      <c r="J96" s="70" t="s">
        <v>128</v>
      </c>
      <c r="K96" s="71">
        <v>2</v>
      </c>
      <c r="L96" s="71" t="s">
        <v>99</v>
      </c>
      <c r="M96" s="71" t="s">
        <v>100</v>
      </c>
      <c r="N96" s="72" t="s">
        <v>65</v>
      </c>
      <c r="O96" s="73" t="s">
        <v>35</v>
      </c>
      <c r="P96" s="88"/>
    </row>
    <row r="97" spans="1:29" s="298" customFormat="1" x14ac:dyDescent="0.25">
      <c r="A97" s="58" t="s">
        <v>35</v>
      </c>
      <c r="B97" s="58"/>
      <c r="C97" s="58">
        <v>3639</v>
      </c>
      <c r="D97" s="58">
        <v>5171</v>
      </c>
      <c r="E97" s="58">
        <v>7992</v>
      </c>
      <c r="F97" s="58" t="s">
        <v>41</v>
      </c>
      <c r="G97" s="58"/>
      <c r="H97" s="58">
        <v>2021</v>
      </c>
      <c r="I97" s="59" t="s">
        <v>71</v>
      </c>
      <c r="J97" s="59" t="s">
        <v>131</v>
      </c>
      <c r="K97" s="60">
        <v>2</v>
      </c>
      <c r="L97" s="60" t="s">
        <v>99</v>
      </c>
      <c r="M97" s="60" t="s">
        <v>100</v>
      </c>
      <c r="N97" s="61" t="s">
        <v>40</v>
      </c>
      <c r="O97" s="58" t="s">
        <v>35</v>
      </c>
      <c r="P97" s="84">
        <v>80</v>
      </c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9"/>
    </row>
    <row r="98" spans="1:29" x14ac:dyDescent="0.25">
      <c r="A98" s="69" t="s">
        <v>35</v>
      </c>
      <c r="B98" s="69"/>
      <c r="C98" s="69">
        <v>2212</v>
      </c>
      <c r="D98" s="69">
        <v>5171</v>
      </c>
      <c r="E98" s="69"/>
      <c r="F98" s="69" t="s">
        <v>41</v>
      </c>
      <c r="G98" s="69"/>
      <c r="H98" s="73" t="s">
        <v>188</v>
      </c>
      <c r="I98" s="77" t="s">
        <v>36</v>
      </c>
      <c r="J98" s="77" t="s">
        <v>132</v>
      </c>
      <c r="K98" s="71" t="s">
        <v>45</v>
      </c>
      <c r="L98" s="71" t="s">
        <v>38</v>
      </c>
      <c r="M98" s="71" t="s">
        <v>133</v>
      </c>
      <c r="N98" s="72" t="s">
        <v>40</v>
      </c>
      <c r="O98" s="73" t="s">
        <v>35</v>
      </c>
      <c r="P98" s="88"/>
    </row>
    <row r="99" spans="1:29" x14ac:dyDescent="0.25">
      <c r="A99" s="69" t="s">
        <v>35</v>
      </c>
      <c r="B99" s="69"/>
      <c r="C99" s="69">
        <v>3639</v>
      </c>
      <c r="D99" s="69">
        <v>6121</v>
      </c>
      <c r="E99" s="69">
        <v>7800</v>
      </c>
      <c r="F99" s="69" t="s">
        <v>18</v>
      </c>
      <c r="G99" s="69"/>
      <c r="H99" s="69" t="s">
        <v>139</v>
      </c>
      <c r="I99" s="77" t="s">
        <v>71</v>
      </c>
      <c r="J99" s="77" t="s">
        <v>140</v>
      </c>
      <c r="K99" s="71" t="s">
        <v>93</v>
      </c>
      <c r="L99" s="71" t="s">
        <v>99</v>
      </c>
      <c r="M99" s="71" t="s">
        <v>100</v>
      </c>
      <c r="N99" s="72" t="s">
        <v>65</v>
      </c>
      <c r="O99" s="73" t="s">
        <v>35</v>
      </c>
      <c r="P99" s="88"/>
    </row>
    <row r="100" spans="1:29" x14ac:dyDescent="0.25">
      <c r="A100" s="69" t="s">
        <v>35</v>
      </c>
      <c r="B100" s="69"/>
      <c r="C100" s="69">
        <v>2310</v>
      </c>
      <c r="D100" s="69">
        <v>6121</v>
      </c>
      <c r="E100" s="69"/>
      <c r="F100" s="69" t="s">
        <v>18</v>
      </c>
      <c r="G100" s="69"/>
      <c r="H100" s="69">
        <v>2021</v>
      </c>
      <c r="I100" s="77" t="s">
        <v>71</v>
      </c>
      <c r="J100" s="77" t="s">
        <v>141</v>
      </c>
      <c r="K100" s="71" t="s">
        <v>45</v>
      </c>
      <c r="L100" s="71" t="s">
        <v>60</v>
      </c>
      <c r="M100" s="71" t="s">
        <v>67</v>
      </c>
      <c r="N100" s="73" t="s">
        <v>40</v>
      </c>
      <c r="O100" s="73" t="s">
        <v>35</v>
      </c>
      <c r="P100" s="88">
        <v>800</v>
      </c>
    </row>
    <row r="101" spans="1:29" x14ac:dyDescent="0.25">
      <c r="A101" s="69" t="s">
        <v>35</v>
      </c>
      <c r="B101" s="69"/>
      <c r="C101" s="69">
        <v>2212</v>
      </c>
      <c r="D101" s="69">
        <v>5137</v>
      </c>
      <c r="E101" s="69"/>
      <c r="F101" s="73" t="s">
        <v>173</v>
      </c>
      <c r="G101" s="69"/>
      <c r="H101" s="69">
        <v>2021</v>
      </c>
      <c r="I101" s="77" t="s">
        <v>71</v>
      </c>
      <c r="J101" s="77" t="s">
        <v>143</v>
      </c>
      <c r="K101" s="71" t="s">
        <v>93</v>
      </c>
      <c r="L101" s="71" t="s">
        <v>94</v>
      </c>
      <c r="M101" s="71" t="s">
        <v>144</v>
      </c>
      <c r="N101" s="73" t="s">
        <v>65</v>
      </c>
      <c r="O101" s="73" t="s">
        <v>35</v>
      </c>
      <c r="P101" s="88">
        <v>100</v>
      </c>
    </row>
    <row r="102" spans="1:29" x14ac:dyDescent="0.25">
      <c r="A102" s="69" t="s">
        <v>35</v>
      </c>
      <c r="B102" s="69"/>
      <c r="C102" s="69">
        <v>2212</v>
      </c>
      <c r="D102" s="69">
        <v>5137</v>
      </c>
      <c r="E102" s="69"/>
      <c r="F102" s="73" t="s">
        <v>173</v>
      </c>
      <c r="G102" s="69"/>
      <c r="H102" s="69">
        <v>2021</v>
      </c>
      <c r="I102" s="77" t="s">
        <v>71</v>
      </c>
      <c r="J102" s="77" t="s">
        <v>145</v>
      </c>
      <c r="K102" s="71" t="s">
        <v>93</v>
      </c>
      <c r="L102" s="71" t="s">
        <v>94</v>
      </c>
      <c r="M102" s="71" t="s">
        <v>144</v>
      </c>
      <c r="N102" s="73" t="s">
        <v>65</v>
      </c>
      <c r="O102" s="73" t="s">
        <v>35</v>
      </c>
      <c r="P102" s="88">
        <v>100</v>
      </c>
    </row>
    <row r="103" spans="1:29" x14ac:dyDescent="0.25">
      <c r="A103" s="69" t="s">
        <v>35</v>
      </c>
      <c r="B103" s="69"/>
      <c r="C103" s="69">
        <v>2219</v>
      </c>
      <c r="D103" s="69">
        <v>6121</v>
      </c>
      <c r="E103" s="69"/>
      <c r="F103" s="73" t="s">
        <v>173</v>
      </c>
      <c r="G103" s="69"/>
      <c r="H103" s="69">
        <v>2021</v>
      </c>
      <c r="I103" s="77" t="s">
        <v>71</v>
      </c>
      <c r="J103" s="77" t="s">
        <v>148</v>
      </c>
      <c r="K103" s="73">
        <v>4</v>
      </c>
      <c r="L103" s="73" t="s">
        <v>147</v>
      </c>
      <c r="M103" s="71" t="s">
        <v>43</v>
      </c>
      <c r="N103" s="73" t="s">
        <v>65</v>
      </c>
      <c r="O103" s="73" t="s">
        <v>35</v>
      </c>
      <c r="P103" s="90"/>
    </row>
    <row r="104" spans="1:29" x14ac:dyDescent="0.25">
      <c r="A104" s="69" t="s">
        <v>35</v>
      </c>
      <c r="B104" s="69"/>
      <c r="C104" s="69">
        <v>3421</v>
      </c>
      <c r="D104" s="69">
        <v>5137</v>
      </c>
      <c r="E104" s="69"/>
      <c r="F104" s="69" t="s">
        <v>18</v>
      </c>
      <c r="G104" s="69"/>
      <c r="H104" s="69">
        <v>2021</v>
      </c>
      <c r="I104" s="77"/>
      <c r="J104" s="77" t="s">
        <v>149</v>
      </c>
      <c r="K104" s="73">
        <v>1</v>
      </c>
      <c r="L104" s="100">
        <v>43862</v>
      </c>
      <c r="M104" s="71" t="s">
        <v>194</v>
      </c>
      <c r="N104" s="73" t="s">
        <v>65</v>
      </c>
      <c r="O104" s="73" t="s">
        <v>35</v>
      </c>
      <c r="P104" s="90">
        <v>100</v>
      </c>
    </row>
    <row r="105" spans="1:29" x14ac:dyDescent="0.25">
      <c r="A105" s="69" t="s">
        <v>35</v>
      </c>
      <c r="B105" s="69"/>
      <c r="C105" s="69">
        <v>2219</v>
      </c>
      <c r="D105" s="69">
        <v>6121</v>
      </c>
      <c r="E105" s="69"/>
      <c r="F105" s="69" t="s">
        <v>18</v>
      </c>
      <c r="G105" s="69"/>
      <c r="H105" s="69">
        <v>2021</v>
      </c>
      <c r="I105" s="77" t="s">
        <v>71</v>
      </c>
      <c r="J105" s="77" t="s">
        <v>150</v>
      </c>
      <c r="K105" s="73">
        <v>4</v>
      </c>
      <c r="L105" s="73" t="s">
        <v>147</v>
      </c>
      <c r="M105" s="71" t="s">
        <v>43</v>
      </c>
      <c r="N105" s="73" t="s">
        <v>65</v>
      </c>
      <c r="O105" s="73" t="s">
        <v>35</v>
      </c>
      <c r="P105" s="90"/>
    </row>
    <row r="106" spans="1:29" x14ac:dyDescent="0.25">
      <c r="A106" s="69" t="s">
        <v>35</v>
      </c>
      <c r="B106" s="69"/>
      <c r="C106" s="69">
        <v>2212</v>
      </c>
      <c r="D106" s="69">
        <v>5171</v>
      </c>
      <c r="E106" s="69"/>
      <c r="F106" s="73" t="s">
        <v>168</v>
      </c>
      <c r="G106" s="69"/>
      <c r="H106" s="69">
        <v>2021</v>
      </c>
      <c r="I106" s="77" t="s">
        <v>154</v>
      </c>
      <c r="J106" s="77" t="s">
        <v>155</v>
      </c>
      <c r="K106" s="73">
        <v>4</v>
      </c>
      <c r="L106" s="73" t="s">
        <v>147</v>
      </c>
      <c r="M106" s="71" t="s">
        <v>43</v>
      </c>
      <c r="N106" s="73" t="s">
        <v>65</v>
      </c>
      <c r="O106" s="73" t="s">
        <v>35</v>
      </c>
      <c r="P106" s="90">
        <v>80</v>
      </c>
    </row>
    <row r="107" spans="1:29" x14ac:dyDescent="0.25">
      <c r="A107" s="69" t="s">
        <v>35</v>
      </c>
      <c r="B107" s="69"/>
      <c r="C107" s="69">
        <v>3639</v>
      </c>
      <c r="D107" s="69">
        <v>6121</v>
      </c>
      <c r="E107" s="69">
        <v>7780</v>
      </c>
      <c r="F107" s="73" t="s">
        <v>173</v>
      </c>
      <c r="G107" s="69"/>
      <c r="H107" s="69">
        <v>2022</v>
      </c>
      <c r="I107" s="77"/>
      <c r="J107" s="77" t="s">
        <v>184</v>
      </c>
      <c r="K107" s="73">
        <v>2</v>
      </c>
      <c r="L107" s="73" t="s">
        <v>153</v>
      </c>
      <c r="M107" s="71" t="s">
        <v>100</v>
      </c>
      <c r="N107" s="73" t="s">
        <v>65</v>
      </c>
      <c r="O107" s="73" t="s">
        <v>35</v>
      </c>
      <c r="P107" s="90">
        <v>500</v>
      </c>
    </row>
    <row r="108" spans="1:29" s="307" customFormat="1" x14ac:dyDescent="0.25">
      <c r="A108" s="67" t="s">
        <v>35</v>
      </c>
      <c r="B108" s="67"/>
      <c r="C108" s="67">
        <v>3639</v>
      </c>
      <c r="D108" s="67">
        <v>6121</v>
      </c>
      <c r="E108" s="67"/>
      <c r="F108" s="67" t="s">
        <v>18</v>
      </c>
      <c r="G108" s="67"/>
      <c r="H108" s="67" t="s">
        <v>259</v>
      </c>
      <c r="I108" s="68" t="s">
        <v>71</v>
      </c>
      <c r="J108" s="68" t="s">
        <v>264</v>
      </c>
      <c r="K108" s="303" t="s">
        <v>93</v>
      </c>
      <c r="L108" s="303" t="s">
        <v>99</v>
      </c>
      <c r="M108" s="303" t="s">
        <v>100</v>
      </c>
      <c r="N108" s="304" t="s">
        <v>65</v>
      </c>
      <c r="O108" s="67" t="s">
        <v>35</v>
      </c>
      <c r="P108" s="290">
        <v>500</v>
      </c>
      <c r="Q108" s="305"/>
      <c r="R108" s="305"/>
      <c r="S108" s="305"/>
      <c r="T108" s="305"/>
      <c r="U108" s="305"/>
      <c r="V108" s="305"/>
      <c r="W108" s="305"/>
      <c r="X108" s="305"/>
      <c r="Y108" s="305"/>
      <c r="Z108" s="305"/>
      <c r="AA108" s="305"/>
      <c r="AB108" s="305"/>
      <c r="AC108" s="306"/>
    </row>
    <row r="109" spans="1:29" x14ac:dyDescent="0.25">
      <c r="A109" s="73" t="s">
        <v>35</v>
      </c>
      <c r="B109" s="73"/>
      <c r="C109" s="73">
        <v>3639</v>
      </c>
      <c r="D109" s="73">
        <v>6121</v>
      </c>
      <c r="E109" s="73">
        <v>7700</v>
      </c>
      <c r="F109" s="73" t="s">
        <v>18</v>
      </c>
      <c r="G109" s="73"/>
      <c r="H109" s="73">
        <v>2022</v>
      </c>
      <c r="I109" s="81" t="s">
        <v>71</v>
      </c>
      <c r="J109" s="81" t="s">
        <v>136</v>
      </c>
      <c r="K109" s="71" t="s">
        <v>105</v>
      </c>
      <c r="L109" s="71" t="s">
        <v>89</v>
      </c>
      <c r="M109" s="71" t="s">
        <v>195</v>
      </c>
      <c r="N109" s="72" t="s">
        <v>65</v>
      </c>
      <c r="O109" s="73" t="s">
        <v>35</v>
      </c>
      <c r="P109" s="88">
        <v>150</v>
      </c>
    </row>
    <row r="110" spans="1:29" s="298" customFormat="1" x14ac:dyDescent="0.25">
      <c r="A110" s="58" t="s">
        <v>35</v>
      </c>
      <c r="B110" s="58"/>
      <c r="C110" s="58">
        <v>3639</v>
      </c>
      <c r="D110" s="58">
        <v>5171</v>
      </c>
      <c r="E110" s="58"/>
      <c r="F110" s="58" t="s">
        <v>137</v>
      </c>
      <c r="G110" s="58"/>
      <c r="H110" s="58">
        <v>2021</v>
      </c>
      <c r="I110" s="65" t="s">
        <v>61</v>
      </c>
      <c r="J110" s="65" t="s">
        <v>138</v>
      </c>
      <c r="K110" s="60" t="s">
        <v>93</v>
      </c>
      <c r="L110" s="60" t="s">
        <v>99</v>
      </c>
      <c r="M110" s="60" t="s">
        <v>100</v>
      </c>
      <c r="N110" s="61" t="s">
        <v>65</v>
      </c>
      <c r="O110" s="58" t="s">
        <v>35</v>
      </c>
      <c r="P110" s="84">
        <v>150</v>
      </c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9"/>
    </row>
    <row r="111" spans="1:29" s="298" customFormat="1" x14ac:dyDescent="0.25">
      <c r="A111" s="58" t="s">
        <v>35</v>
      </c>
      <c r="B111" s="58"/>
      <c r="C111" s="58">
        <v>3632</v>
      </c>
      <c r="D111" s="58">
        <v>5171</v>
      </c>
      <c r="E111" s="58"/>
      <c r="F111" s="58" t="s">
        <v>168</v>
      </c>
      <c r="G111" s="58"/>
      <c r="H111" s="58">
        <v>2021</v>
      </c>
      <c r="I111" s="65" t="s">
        <v>186</v>
      </c>
      <c r="J111" s="65" t="s">
        <v>156</v>
      </c>
      <c r="K111" s="58">
        <v>2</v>
      </c>
      <c r="L111" s="58" t="s">
        <v>153</v>
      </c>
      <c r="M111" s="60" t="s">
        <v>100</v>
      </c>
      <c r="N111" s="58" t="s">
        <v>65</v>
      </c>
      <c r="O111" s="58" t="s">
        <v>35</v>
      </c>
      <c r="P111" s="82">
        <v>200</v>
      </c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9"/>
    </row>
    <row r="112" spans="1:29" s="298" customFormat="1" x14ac:dyDescent="0.25">
      <c r="A112" s="58" t="s">
        <v>35</v>
      </c>
      <c r="B112" s="58"/>
      <c r="C112" s="58">
        <v>3639</v>
      </c>
      <c r="D112" s="58">
        <v>5171</v>
      </c>
      <c r="E112" s="58">
        <v>7710</v>
      </c>
      <c r="F112" s="58" t="s">
        <v>173</v>
      </c>
      <c r="G112" s="58"/>
      <c r="H112" s="58">
        <v>2021</v>
      </c>
      <c r="I112" s="65" t="s">
        <v>164</v>
      </c>
      <c r="J112" s="65" t="s">
        <v>165</v>
      </c>
      <c r="K112" s="58">
        <v>2</v>
      </c>
      <c r="L112" s="58" t="s">
        <v>153</v>
      </c>
      <c r="M112" s="60" t="s">
        <v>100</v>
      </c>
      <c r="N112" s="58" t="s">
        <v>65</v>
      </c>
      <c r="O112" s="58" t="s">
        <v>35</v>
      </c>
      <c r="P112" s="84">
        <v>100</v>
      </c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9"/>
    </row>
    <row r="113" spans="1:35" s="298" customFormat="1" x14ac:dyDescent="0.25">
      <c r="A113" s="58" t="s">
        <v>35</v>
      </c>
      <c r="B113" s="58"/>
      <c r="C113" s="58">
        <v>3421</v>
      </c>
      <c r="D113" s="58">
        <v>6121</v>
      </c>
      <c r="E113" s="58"/>
      <c r="F113" s="58" t="s">
        <v>168</v>
      </c>
      <c r="G113" s="58"/>
      <c r="H113" s="58" t="s">
        <v>188</v>
      </c>
      <c r="I113" s="65" t="s">
        <v>171</v>
      </c>
      <c r="J113" s="65" t="s">
        <v>266</v>
      </c>
      <c r="K113" s="58">
        <v>1</v>
      </c>
      <c r="L113" s="308">
        <v>43862</v>
      </c>
      <c r="M113" s="60" t="s">
        <v>194</v>
      </c>
      <c r="N113" s="58" t="s">
        <v>65</v>
      </c>
      <c r="O113" s="58" t="s">
        <v>35</v>
      </c>
      <c r="P113" s="84">
        <v>100</v>
      </c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9"/>
    </row>
    <row r="114" spans="1:35" s="3" customFormat="1" x14ac:dyDescent="0.25">
      <c r="A114" s="73" t="s">
        <v>35</v>
      </c>
      <c r="B114" s="73"/>
      <c r="C114" s="73">
        <v>3639</v>
      </c>
      <c r="D114" s="73">
        <v>5171</v>
      </c>
      <c r="E114" s="73">
        <v>7860</v>
      </c>
      <c r="F114" s="73" t="s">
        <v>168</v>
      </c>
      <c r="G114" s="73"/>
      <c r="H114" s="73">
        <v>2022</v>
      </c>
      <c r="I114" s="81" t="s">
        <v>176</v>
      </c>
      <c r="J114" s="81" t="s">
        <v>177</v>
      </c>
      <c r="K114" s="73">
        <v>2</v>
      </c>
      <c r="L114" s="73" t="s">
        <v>153</v>
      </c>
      <c r="M114" s="71" t="s">
        <v>100</v>
      </c>
      <c r="N114" s="73" t="s">
        <v>65</v>
      </c>
      <c r="O114" s="73" t="s">
        <v>35</v>
      </c>
      <c r="P114" s="88">
        <v>80</v>
      </c>
      <c r="AC114" s="5"/>
      <c r="AD114"/>
      <c r="AE114"/>
      <c r="AF114"/>
      <c r="AG114"/>
      <c r="AH114"/>
      <c r="AI114"/>
    </row>
    <row r="115" spans="1:35" s="3" customFormat="1" x14ac:dyDescent="0.25">
      <c r="A115" s="73" t="s">
        <v>35</v>
      </c>
      <c r="B115" s="73"/>
      <c r="C115" s="73">
        <v>3639</v>
      </c>
      <c r="D115" s="73">
        <v>6130</v>
      </c>
      <c r="E115" s="73">
        <v>7992</v>
      </c>
      <c r="F115" s="69" t="s">
        <v>173</v>
      </c>
      <c r="G115" s="73"/>
      <c r="H115" s="69" t="s">
        <v>220</v>
      </c>
      <c r="I115" s="77" t="s">
        <v>288</v>
      </c>
      <c r="J115" s="77" t="s">
        <v>289</v>
      </c>
      <c r="K115" s="73">
        <v>2</v>
      </c>
      <c r="L115" s="73" t="s">
        <v>153</v>
      </c>
      <c r="M115" s="74" t="s">
        <v>291</v>
      </c>
      <c r="N115" s="69" t="s">
        <v>65</v>
      </c>
      <c r="O115" s="73" t="s">
        <v>35</v>
      </c>
      <c r="P115" s="88">
        <v>2500</v>
      </c>
      <c r="AC115" s="5"/>
      <c r="AD115"/>
      <c r="AE115"/>
      <c r="AF115"/>
      <c r="AG115"/>
      <c r="AH115"/>
      <c r="AI115"/>
    </row>
    <row r="116" spans="1:35" s="3" customFormat="1" x14ac:dyDescent="0.25">
      <c r="A116" s="73" t="s">
        <v>35</v>
      </c>
      <c r="B116" s="73"/>
      <c r="C116" s="73">
        <v>3639</v>
      </c>
      <c r="D116" s="73">
        <v>6130</v>
      </c>
      <c r="E116" s="73"/>
      <c r="F116" s="69" t="s">
        <v>173</v>
      </c>
      <c r="G116" s="73"/>
      <c r="H116" s="69" t="s">
        <v>290</v>
      </c>
      <c r="I116" s="77" t="s">
        <v>288</v>
      </c>
      <c r="J116" s="77" t="s">
        <v>293</v>
      </c>
      <c r="K116" s="73">
        <v>4</v>
      </c>
      <c r="L116" s="69" t="s">
        <v>147</v>
      </c>
      <c r="M116" s="74" t="s">
        <v>43</v>
      </c>
      <c r="N116" s="69" t="s">
        <v>65</v>
      </c>
      <c r="O116" s="73" t="s">
        <v>35</v>
      </c>
      <c r="P116" s="89" t="s">
        <v>292</v>
      </c>
      <c r="AC116" s="5"/>
      <c r="AD116"/>
      <c r="AE116"/>
      <c r="AF116"/>
      <c r="AG116"/>
      <c r="AH116"/>
      <c r="AI116"/>
    </row>
    <row r="117" spans="1:35" s="297" customFormat="1" x14ac:dyDescent="0.25">
      <c r="A117" s="58" t="s">
        <v>35</v>
      </c>
      <c r="B117" s="58"/>
      <c r="C117" s="58">
        <v>3639</v>
      </c>
      <c r="D117" s="58"/>
      <c r="E117" s="58"/>
      <c r="F117" s="58" t="s">
        <v>173</v>
      </c>
      <c r="G117" s="58"/>
      <c r="H117" s="58">
        <v>2021</v>
      </c>
      <c r="I117" s="65" t="s">
        <v>299</v>
      </c>
      <c r="J117" s="285" t="s">
        <v>300</v>
      </c>
      <c r="K117" s="58"/>
      <c r="L117" s="58"/>
      <c r="M117" s="60"/>
      <c r="N117" s="58" t="s">
        <v>40</v>
      </c>
      <c r="O117" s="73" t="s">
        <v>35</v>
      </c>
      <c r="P117" s="84"/>
      <c r="AC117" s="299"/>
      <c r="AD117" s="298"/>
      <c r="AE117" s="298"/>
      <c r="AF117" s="298"/>
      <c r="AG117" s="298"/>
      <c r="AH117" s="298"/>
      <c r="AI117" s="298"/>
    </row>
    <row r="118" spans="1:35" s="297" customFormat="1" x14ac:dyDescent="0.25">
      <c r="A118" s="318"/>
      <c r="B118" s="318"/>
      <c r="C118" s="318"/>
      <c r="D118" s="318"/>
      <c r="E118" s="318"/>
      <c r="F118" s="318"/>
      <c r="G118" s="318"/>
      <c r="H118" s="318"/>
      <c r="I118" s="319"/>
      <c r="J118" s="320"/>
      <c r="K118" s="318"/>
      <c r="L118" s="318"/>
      <c r="M118" s="321"/>
      <c r="N118" s="318"/>
      <c r="O118" s="220"/>
      <c r="P118" s="322"/>
      <c r="AC118" s="299"/>
      <c r="AD118" s="298"/>
      <c r="AE118" s="298"/>
      <c r="AF118" s="298"/>
      <c r="AG118" s="298"/>
      <c r="AH118" s="298"/>
      <c r="AI118" s="298"/>
    </row>
    <row r="119" spans="1:35" s="3" customFormat="1" x14ac:dyDescent="0.25">
      <c r="A119" s="220"/>
      <c r="B119" s="220"/>
      <c r="C119" s="220"/>
      <c r="D119" s="220"/>
      <c r="E119" s="220"/>
      <c r="F119" s="220"/>
      <c r="G119" s="220"/>
      <c r="H119" s="220"/>
      <c r="I119" s="221"/>
      <c r="J119" s="225" t="s">
        <v>231</v>
      </c>
      <c r="K119" s="220"/>
      <c r="L119" s="220"/>
      <c r="M119" s="222"/>
      <c r="N119" s="220"/>
      <c r="O119" s="220"/>
      <c r="P119" s="223"/>
      <c r="AC119" s="5"/>
      <c r="AD119"/>
      <c r="AE119"/>
      <c r="AF119"/>
      <c r="AG119"/>
      <c r="AH119"/>
      <c r="AI119"/>
    </row>
    <row r="120" spans="1:35" s="3" customFormat="1" x14ac:dyDescent="0.25">
      <c r="A120" s="220"/>
      <c r="B120" s="220"/>
      <c r="C120" s="220"/>
      <c r="D120" s="220"/>
      <c r="E120" s="220"/>
      <c r="F120" s="220"/>
      <c r="G120" s="220"/>
      <c r="H120" s="220"/>
      <c r="I120" s="221"/>
      <c r="J120" s="225" t="s">
        <v>232</v>
      </c>
      <c r="K120" s="220"/>
      <c r="L120" s="220"/>
      <c r="M120" s="222"/>
      <c r="N120" s="220"/>
      <c r="O120" s="220"/>
      <c r="P120" s="223"/>
      <c r="AC120" s="5"/>
      <c r="AD120"/>
      <c r="AE120"/>
      <c r="AF120"/>
      <c r="AG120"/>
      <c r="AH120"/>
      <c r="AI120"/>
    </row>
    <row r="121" spans="1:35" s="3" customFormat="1" x14ac:dyDescent="0.25">
      <c r="A121" s="220"/>
      <c r="B121" s="220"/>
      <c r="C121" s="220"/>
      <c r="D121" s="220"/>
      <c r="E121" s="220"/>
      <c r="F121" s="220"/>
      <c r="G121" s="220"/>
      <c r="H121" s="220"/>
      <c r="I121" s="221"/>
      <c r="J121" s="225" t="s">
        <v>233</v>
      </c>
      <c r="K121" s="220"/>
      <c r="L121" s="220"/>
      <c r="M121" s="222"/>
      <c r="N121" s="220"/>
      <c r="O121" s="220"/>
      <c r="P121" s="223"/>
      <c r="AC121" s="5"/>
      <c r="AD121"/>
      <c r="AE121"/>
      <c r="AF121"/>
      <c r="AG121"/>
      <c r="AH121"/>
      <c r="AI121"/>
    </row>
    <row r="122" spans="1:35" s="3" customFormat="1" x14ac:dyDescent="0.25">
      <c r="A122" s="220"/>
      <c r="B122" s="220"/>
      <c r="C122" s="220"/>
      <c r="D122" s="220"/>
      <c r="E122" s="220"/>
      <c r="F122" s="220"/>
      <c r="G122" s="220"/>
      <c r="H122" s="220"/>
      <c r="I122" s="221"/>
      <c r="J122" s="225" t="s">
        <v>234</v>
      </c>
      <c r="K122" s="220"/>
      <c r="L122" s="220"/>
      <c r="M122" s="222"/>
      <c r="N122" s="220"/>
      <c r="O122" s="220"/>
      <c r="P122" s="223"/>
      <c r="AC122" s="5"/>
      <c r="AD122"/>
      <c r="AE122"/>
      <c r="AF122"/>
      <c r="AG122"/>
      <c r="AH122"/>
      <c r="AI122"/>
    </row>
    <row r="123" spans="1:35" s="3" customFormat="1" x14ac:dyDescent="0.25">
      <c r="A123" s="220"/>
      <c r="B123" s="220"/>
      <c r="C123" s="220"/>
      <c r="D123" s="220"/>
      <c r="E123" s="220"/>
      <c r="F123" s="220"/>
      <c r="G123" s="220"/>
      <c r="H123" s="220"/>
      <c r="I123" s="221"/>
      <c r="J123" s="224" t="s">
        <v>235</v>
      </c>
      <c r="K123" s="220"/>
      <c r="L123" s="220"/>
      <c r="M123" s="222"/>
      <c r="N123" s="220"/>
      <c r="O123" s="220"/>
      <c r="P123" s="223"/>
      <c r="AC123" s="5"/>
      <c r="AD123"/>
      <c r="AE123"/>
      <c r="AF123"/>
      <c r="AG123"/>
      <c r="AH123"/>
      <c r="AI123"/>
    </row>
    <row r="125" spans="1:35" s="3" customFormat="1" x14ac:dyDescent="0.25">
      <c r="A125" s="47"/>
      <c r="B125" s="47"/>
      <c r="C125" s="47"/>
      <c r="D125" s="47"/>
      <c r="E125" s="47"/>
      <c r="F125" s="47"/>
      <c r="G125" s="47"/>
      <c r="H125" s="47"/>
      <c r="I125" s="47"/>
      <c r="J125" s="79" t="s">
        <v>182</v>
      </c>
      <c r="K125" s="47"/>
      <c r="L125" s="47"/>
      <c r="M125" s="49"/>
      <c r="N125" s="47"/>
      <c r="O125" s="47"/>
      <c r="P125" s="85"/>
      <c r="AC125" s="5"/>
      <c r="AD125"/>
      <c r="AE125"/>
      <c r="AF125"/>
      <c r="AG125"/>
      <c r="AH125"/>
      <c r="AI125"/>
    </row>
    <row r="126" spans="1:35" s="3" customFormat="1" x14ac:dyDescent="0.25">
      <c r="A126" s="47"/>
      <c r="B126" s="47"/>
      <c r="C126" s="47"/>
      <c r="D126" s="47"/>
      <c r="E126" s="47"/>
      <c r="F126" s="47"/>
      <c r="G126" s="47"/>
      <c r="H126" s="47"/>
      <c r="I126" s="47"/>
      <c r="J126" s="98" t="s">
        <v>185</v>
      </c>
      <c r="K126" s="47"/>
      <c r="L126" s="47"/>
      <c r="M126" s="49"/>
      <c r="N126" s="47"/>
      <c r="O126" s="47"/>
      <c r="P126" s="85"/>
      <c r="AC126" s="5"/>
      <c r="AD126"/>
      <c r="AE126"/>
      <c r="AF126"/>
      <c r="AG126"/>
      <c r="AH126"/>
      <c r="AI126"/>
    </row>
    <row r="127" spans="1:35" s="3" customFormat="1" x14ac:dyDescent="0.25">
      <c r="A127" s="47"/>
      <c r="B127" s="47"/>
      <c r="C127" s="47"/>
      <c r="D127" s="47"/>
      <c r="E127" s="47"/>
      <c r="F127" s="47"/>
      <c r="G127" s="47"/>
      <c r="H127" s="47"/>
      <c r="I127" s="47"/>
      <c r="J127" s="99" t="s">
        <v>192</v>
      </c>
      <c r="K127" s="47"/>
      <c r="L127" s="47"/>
      <c r="M127" s="49"/>
      <c r="N127" s="47"/>
      <c r="O127" s="47"/>
      <c r="P127" s="85"/>
      <c r="AC127" s="5"/>
      <c r="AD127"/>
      <c r="AE127"/>
      <c r="AF127"/>
      <c r="AG127"/>
      <c r="AH127"/>
      <c r="AI127"/>
    </row>
    <row r="128" spans="1:35" s="3" customFormat="1" x14ac:dyDescent="0.25">
      <c r="A128" s="47"/>
      <c r="B128" s="47"/>
      <c r="C128" s="47"/>
      <c r="D128" s="47"/>
      <c r="E128" s="47"/>
      <c r="F128" s="47"/>
      <c r="G128" s="47"/>
      <c r="H128" s="47"/>
      <c r="I128" s="47"/>
      <c r="J128" s="219" t="s">
        <v>230</v>
      </c>
      <c r="K128" s="47"/>
      <c r="L128" s="47"/>
      <c r="M128" s="49"/>
      <c r="N128" s="47"/>
      <c r="O128" s="47"/>
      <c r="P128" s="85"/>
      <c r="AC128" s="5"/>
      <c r="AD128"/>
      <c r="AE128"/>
      <c r="AF128"/>
      <c r="AG128"/>
      <c r="AH128"/>
      <c r="AI128"/>
    </row>
    <row r="129" spans="10:35" s="3" customFormat="1" x14ac:dyDescent="0.25">
      <c r="J129" s="4"/>
      <c r="M129" s="5"/>
      <c r="P129" s="21"/>
      <c r="AC129" s="5"/>
      <c r="AD129"/>
      <c r="AE129"/>
      <c r="AF129"/>
      <c r="AG129"/>
      <c r="AH129"/>
      <c r="AI129"/>
    </row>
    <row r="130" spans="10:35" s="3" customFormat="1" x14ac:dyDescent="0.25">
      <c r="J130" s="4"/>
      <c r="M130" s="5"/>
      <c r="P130" s="21"/>
      <c r="AC130" s="5"/>
      <c r="AD130"/>
      <c r="AE130"/>
      <c r="AF130"/>
      <c r="AG130"/>
      <c r="AH130"/>
      <c r="AI130"/>
    </row>
    <row r="131" spans="10:35" s="3" customFormat="1" x14ac:dyDescent="0.25">
      <c r="J131" s="4"/>
      <c r="M131" s="5"/>
      <c r="P131" s="21"/>
      <c r="AC131" s="5"/>
      <c r="AD131"/>
      <c r="AE131"/>
      <c r="AF131"/>
      <c r="AG131"/>
      <c r="AH131"/>
      <c r="AI131"/>
    </row>
    <row r="132" spans="10:35" s="3" customFormat="1" x14ac:dyDescent="0.25">
      <c r="J132" s="4"/>
      <c r="M132" s="5"/>
      <c r="P132" s="21"/>
      <c r="AC132" s="5"/>
      <c r="AD132"/>
      <c r="AE132"/>
      <c r="AF132"/>
      <c r="AG132"/>
      <c r="AH132"/>
      <c r="AI132"/>
    </row>
    <row r="133" spans="10:35" s="3" customFormat="1" x14ac:dyDescent="0.25">
      <c r="J133" s="4"/>
      <c r="M133" s="5"/>
      <c r="P133" s="21"/>
      <c r="AC133" s="5"/>
      <c r="AD133"/>
      <c r="AE133"/>
      <c r="AF133"/>
      <c r="AG133"/>
      <c r="AH133"/>
      <c r="AI133"/>
    </row>
    <row r="134" spans="10:35" s="3" customFormat="1" x14ac:dyDescent="0.25">
      <c r="J134" s="4"/>
      <c r="M134" s="5"/>
      <c r="P134" s="21"/>
      <c r="AC134" s="5"/>
      <c r="AD134"/>
      <c r="AE134"/>
      <c r="AF134"/>
      <c r="AG134"/>
      <c r="AH134"/>
      <c r="AI134"/>
    </row>
    <row r="135" spans="10:35" s="3" customFormat="1" x14ac:dyDescent="0.25">
      <c r="J135" s="4"/>
      <c r="M135" s="5"/>
      <c r="P135" s="21"/>
      <c r="AC135" s="5"/>
      <c r="AD135"/>
      <c r="AE135"/>
      <c r="AF135"/>
      <c r="AG135"/>
      <c r="AH135"/>
      <c r="AI135"/>
    </row>
    <row r="136" spans="10:35" s="3" customFormat="1" x14ac:dyDescent="0.25">
      <c r="J136" s="4"/>
      <c r="M136" s="5"/>
      <c r="P136" s="21"/>
      <c r="AC136" s="5"/>
      <c r="AD136"/>
      <c r="AE136"/>
      <c r="AF136"/>
      <c r="AG136"/>
      <c r="AH136"/>
      <c r="AI136"/>
    </row>
    <row r="137" spans="10:35" s="3" customFormat="1" x14ac:dyDescent="0.25">
      <c r="J137" s="4"/>
      <c r="M137" s="5"/>
      <c r="P137" s="21"/>
      <c r="AC137" s="5"/>
      <c r="AD137"/>
      <c r="AE137"/>
      <c r="AF137"/>
      <c r="AG137"/>
      <c r="AH137"/>
      <c r="AI137"/>
    </row>
    <row r="138" spans="10:35" s="3" customFormat="1" x14ac:dyDescent="0.25">
      <c r="J138" s="4"/>
      <c r="M138" s="5"/>
      <c r="P138" s="21"/>
      <c r="AC138" s="5"/>
      <c r="AD138"/>
      <c r="AE138"/>
      <c r="AF138"/>
      <c r="AG138"/>
      <c r="AH138"/>
      <c r="AI138"/>
    </row>
    <row r="139" spans="10:35" s="3" customFormat="1" x14ac:dyDescent="0.25">
      <c r="J139" s="4"/>
      <c r="M139" s="5"/>
      <c r="P139" s="21"/>
      <c r="AC139" s="5"/>
      <c r="AD139"/>
      <c r="AE139"/>
      <c r="AF139"/>
      <c r="AG139"/>
      <c r="AH139"/>
      <c r="AI139"/>
    </row>
    <row r="140" spans="10:35" s="3" customFormat="1" x14ac:dyDescent="0.25">
      <c r="J140" s="4"/>
      <c r="M140" s="5"/>
      <c r="P140" s="21"/>
      <c r="AC140" s="5"/>
      <c r="AD140"/>
      <c r="AE140"/>
      <c r="AF140"/>
      <c r="AG140"/>
      <c r="AH140"/>
      <c r="AI140"/>
    </row>
    <row r="141" spans="10:35" s="3" customFormat="1" x14ac:dyDescent="0.25">
      <c r="J141" s="4"/>
      <c r="M141" s="5"/>
      <c r="P141" s="21"/>
      <c r="AC141" s="5"/>
      <c r="AD141"/>
      <c r="AE141"/>
      <c r="AF141"/>
      <c r="AG141"/>
      <c r="AH141"/>
      <c r="AI141"/>
    </row>
    <row r="142" spans="10:35" s="3" customFormat="1" x14ac:dyDescent="0.25">
      <c r="J142" s="4"/>
      <c r="M142" s="5"/>
      <c r="P142" s="21"/>
      <c r="AC142" s="5"/>
      <c r="AD142"/>
      <c r="AE142"/>
      <c r="AF142"/>
      <c r="AG142"/>
      <c r="AH142"/>
      <c r="AI142"/>
    </row>
    <row r="143" spans="10:35" s="3" customFormat="1" x14ac:dyDescent="0.25">
      <c r="J143" s="4"/>
      <c r="M143" s="5"/>
      <c r="P143" s="21"/>
      <c r="AC143" s="5"/>
      <c r="AD143"/>
      <c r="AE143"/>
      <c r="AF143"/>
      <c r="AG143"/>
      <c r="AH143"/>
      <c r="AI143"/>
    </row>
    <row r="144" spans="10:35" s="3" customFormat="1" x14ac:dyDescent="0.25">
      <c r="J144" s="4"/>
      <c r="M144" s="5"/>
      <c r="P144" s="21"/>
      <c r="AC144" s="5"/>
      <c r="AD144"/>
      <c r="AE144"/>
      <c r="AF144"/>
      <c r="AG144"/>
      <c r="AH144"/>
      <c r="AI144"/>
    </row>
    <row r="145" spans="10:35" s="3" customFormat="1" x14ac:dyDescent="0.25">
      <c r="J145" s="4"/>
      <c r="M145" s="5"/>
      <c r="P145" s="21"/>
      <c r="AC145" s="5"/>
      <c r="AD145"/>
      <c r="AE145"/>
      <c r="AF145"/>
      <c r="AG145"/>
      <c r="AH145"/>
      <c r="AI145"/>
    </row>
    <row r="146" spans="10:35" s="3" customFormat="1" x14ac:dyDescent="0.25">
      <c r="J146" s="4"/>
      <c r="M146" s="5"/>
      <c r="P146" s="21"/>
      <c r="AC146" s="5"/>
      <c r="AD146"/>
      <c r="AE146"/>
      <c r="AF146"/>
      <c r="AG146"/>
      <c r="AH146"/>
      <c r="AI146"/>
    </row>
    <row r="147" spans="10:35" s="3" customFormat="1" x14ac:dyDescent="0.25">
      <c r="J147" s="4"/>
      <c r="M147" s="5"/>
      <c r="P147" s="21"/>
      <c r="AC147" s="5"/>
      <c r="AD147"/>
      <c r="AE147"/>
      <c r="AF147"/>
      <c r="AG147"/>
      <c r="AH147"/>
      <c r="AI147"/>
    </row>
    <row r="148" spans="10:35" s="3" customFormat="1" x14ac:dyDescent="0.25">
      <c r="J148" s="4"/>
      <c r="M148" s="5"/>
      <c r="P148" s="21"/>
      <c r="AC148" s="5"/>
      <c r="AD148"/>
      <c r="AE148"/>
      <c r="AF148"/>
      <c r="AG148"/>
      <c r="AH148"/>
      <c r="AI148"/>
    </row>
    <row r="149" spans="10:35" s="3" customFormat="1" x14ac:dyDescent="0.25">
      <c r="J149" s="4"/>
      <c r="M149" s="5"/>
      <c r="P149" s="21"/>
      <c r="AC149" s="5"/>
      <c r="AD149"/>
      <c r="AE149"/>
      <c r="AF149"/>
      <c r="AG149"/>
      <c r="AH149"/>
      <c r="AI149"/>
    </row>
    <row r="150" spans="10:35" s="3" customFormat="1" x14ac:dyDescent="0.25">
      <c r="J150" s="4"/>
      <c r="M150" s="5"/>
      <c r="P150" s="21"/>
      <c r="AC150" s="5"/>
      <c r="AD150"/>
      <c r="AE150"/>
      <c r="AF150"/>
      <c r="AG150"/>
      <c r="AH150"/>
      <c r="AI150"/>
    </row>
    <row r="151" spans="10:35" s="3" customFormat="1" x14ac:dyDescent="0.25">
      <c r="J151" s="4"/>
      <c r="M151" s="5"/>
      <c r="P151" s="21"/>
      <c r="AC151" s="5"/>
      <c r="AD151"/>
      <c r="AE151"/>
      <c r="AF151"/>
      <c r="AG151"/>
      <c r="AH151"/>
      <c r="AI151"/>
    </row>
    <row r="152" spans="10:35" s="3" customFormat="1" x14ac:dyDescent="0.25">
      <c r="J152" s="4"/>
      <c r="M152" s="5"/>
      <c r="P152" s="21"/>
      <c r="AC152" s="5"/>
      <c r="AD152"/>
      <c r="AE152"/>
      <c r="AF152"/>
      <c r="AG152"/>
      <c r="AH152"/>
      <c r="AI152"/>
    </row>
    <row r="153" spans="10:35" s="3" customFormat="1" x14ac:dyDescent="0.25">
      <c r="J153" s="4"/>
      <c r="M153" s="5"/>
      <c r="P153" s="21"/>
      <c r="AC153" s="5"/>
      <c r="AD153"/>
      <c r="AE153"/>
      <c r="AF153"/>
      <c r="AG153"/>
      <c r="AH153"/>
      <c r="AI153"/>
    </row>
    <row r="154" spans="10:35" s="3" customFormat="1" x14ac:dyDescent="0.25">
      <c r="J154" s="4"/>
      <c r="M154" s="5"/>
      <c r="P154" s="21"/>
      <c r="AC154" s="5"/>
      <c r="AD154"/>
      <c r="AE154"/>
      <c r="AF154"/>
      <c r="AG154"/>
      <c r="AH154"/>
      <c r="AI154"/>
    </row>
    <row r="155" spans="10:35" s="3" customFormat="1" x14ac:dyDescent="0.25">
      <c r="J155" s="4"/>
      <c r="M155" s="5"/>
      <c r="P155" s="21"/>
      <c r="AC155" s="5"/>
      <c r="AD155"/>
      <c r="AE155"/>
      <c r="AF155"/>
      <c r="AG155"/>
      <c r="AH155"/>
      <c r="AI155"/>
    </row>
    <row r="156" spans="10:35" s="3" customFormat="1" x14ac:dyDescent="0.25">
      <c r="J156" s="4"/>
      <c r="M156" s="5"/>
      <c r="P156" s="21"/>
      <c r="AC156" s="5"/>
      <c r="AD156"/>
      <c r="AE156"/>
      <c r="AF156"/>
      <c r="AG156"/>
      <c r="AH156"/>
      <c r="AI156"/>
    </row>
    <row r="157" spans="10:35" s="3" customFormat="1" x14ac:dyDescent="0.25">
      <c r="J157" s="4"/>
      <c r="M157" s="5"/>
      <c r="P157" s="21"/>
      <c r="AC157" s="5"/>
      <c r="AD157"/>
      <c r="AE157"/>
      <c r="AF157"/>
      <c r="AG157"/>
      <c r="AH157"/>
      <c r="AI157"/>
    </row>
    <row r="158" spans="10:35" s="3" customFormat="1" x14ac:dyDescent="0.25">
      <c r="J158" s="4"/>
      <c r="M158" s="5"/>
      <c r="P158" s="21"/>
      <c r="AC158" s="5"/>
      <c r="AD158"/>
      <c r="AE158"/>
      <c r="AF158"/>
      <c r="AG158"/>
      <c r="AH158"/>
      <c r="AI158"/>
    </row>
    <row r="159" spans="10:35" s="3" customFormat="1" x14ac:dyDescent="0.25">
      <c r="J159" s="4"/>
      <c r="M159" s="5"/>
      <c r="P159" s="21"/>
      <c r="AC159" s="5"/>
      <c r="AD159"/>
      <c r="AE159"/>
      <c r="AF159"/>
      <c r="AG159"/>
      <c r="AH159"/>
      <c r="AI159"/>
    </row>
    <row r="160" spans="10:35" s="3" customFormat="1" x14ac:dyDescent="0.25">
      <c r="J160" s="4"/>
      <c r="M160" s="5"/>
      <c r="P160" s="21"/>
      <c r="AC160" s="5"/>
      <c r="AD160"/>
      <c r="AE160"/>
      <c r="AF160"/>
      <c r="AG160"/>
      <c r="AH160"/>
      <c r="AI160"/>
    </row>
    <row r="161" spans="10:35" s="3" customFormat="1" x14ac:dyDescent="0.25">
      <c r="J161" s="4"/>
      <c r="M161" s="5"/>
      <c r="P161" s="21"/>
      <c r="AC161" s="5"/>
      <c r="AD161"/>
      <c r="AE161"/>
      <c r="AF161"/>
      <c r="AG161"/>
      <c r="AH161"/>
      <c r="AI161"/>
    </row>
    <row r="162" spans="10:35" s="3" customFormat="1" x14ac:dyDescent="0.25">
      <c r="J162" s="4"/>
      <c r="M162" s="5"/>
      <c r="P162" s="21"/>
      <c r="AC162" s="5"/>
      <c r="AD162"/>
      <c r="AE162"/>
      <c r="AF162"/>
      <c r="AG162"/>
      <c r="AH162"/>
      <c r="AI162"/>
    </row>
    <row r="163" spans="10:35" s="3" customFormat="1" x14ac:dyDescent="0.25">
      <c r="J163" s="4"/>
      <c r="M163" s="5"/>
      <c r="P163" s="21"/>
      <c r="AC163" s="5"/>
      <c r="AD163"/>
      <c r="AE163"/>
      <c r="AF163"/>
      <c r="AG163"/>
      <c r="AH163"/>
      <c r="AI163"/>
    </row>
    <row r="164" spans="10:35" s="3" customFormat="1" x14ac:dyDescent="0.25">
      <c r="J164" s="4"/>
      <c r="M164" s="5"/>
      <c r="P164" s="21"/>
      <c r="AC164" s="5"/>
      <c r="AD164"/>
      <c r="AE164"/>
      <c r="AF164"/>
      <c r="AG164"/>
      <c r="AH164"/>
      <c r="AI164"/>
    </row>
    <row r="165" spans="10:35" s="3" customFormat="1" x14ac:dyDescent="0.25">
      <c r="J165" s="4"/>
      <c r="M165" s="5"/>
      <c r="P165" s="21"/>
      <c r="AC165" s="5"/>
      <c r="AD165"/>
      <c r="AE165"/>
      <c r="AF165"/>
      <c r="AG165"/>
      <c r="AH165"/>
      <c r="AI165"/>
    </row>
    <row r="166" spans="10:35" s="3" customFormat="1" x14ac:dyDescent="0.25">
      <c r="J166" s="4"/>
      <c r="M166" s="5"/>
      <c r="P166" s="21"/>
      <c r="AC166" s="5"/>
      <c r="AD166"/>
      <c r="AE166"/>
      <c r="AF166"/>
      <c r="AG166"/>
      <c r="AH166"/>
      <c r="AI166"/>
    </row>
    <row r="167" spans="10:35" s="3" customFormat="1" x14ac:dyDescent="0.25">
      <c r="J167" s="4"/>
      <c r="M167" s="5"/>
      <c r="P167" s="21"/>
      <c r="AC167" s="5"/>
      <c r="AD167"/>
      <c r="AE167"/>
      <c r="AF167"/>
      <c r="AG167"/>
      <c r="AH167"/>
      <c r="AI167"/>
    </row>
    <row r="168" spans="10:35" s="3" customFormat="1" x14ac:dyDescent="0.25">
      <c r="J168" s="4"/>
      <c r="M168" s="5"/>
      <c r="P168" s="21"/>
      <c r="AC168" s="5"/>
      <c r="AD168"/>
      <c r="AE168"/>
      <c r="AF168"/>
      <c r="AG168"/>
      <c r="AH168"/>
      <c r="AI168"/>
    </row>
    <row r="169" spans="10:35" s="3" customFormat="1" x14ac:dyDescent="0.25">
      <c r="J169" s="4"/>
      <c r="M169" s="5"/>
      <c r="P169" s="21"/>
      <c r="AC169" s="5"/>
      <c r="AD169"/>
      <c r="AE169"/>
      <c r="AF169"/>
      <c r="AG169"/>
      <c r="AH169"/>
      <c r="AI169"/>
    </row>
    <row r="170" spans="10:35" s="3" customFormat="1" x14ac:dyDescent="0.25">
      <c r="J170" s="4"/>
      <c r="M170" s="5"/>
      <c r="P170" s="21"/>
      <c r="AC170" s="5"/>
      <c r="AD170"/>
      <c r="AE170"/>
      <c r="AF170"/>
      <c r="AG170"/>
      <c r="AH170"/>
      <c r="AI170"/>
    </row>
    <row r="171" spans="10:35" s="3" customFormat="1" x14ac:dyDescent="0.25">
      <c r="J171" s="4"/>
      <c r="M171" s="5"/>
      <c r="P171" s="21"/>
      <c r="AC171" s="5"/>
      <c r="AD171"/>
      <c r="AE171"/>
      <c r="AF171"/>
      <c r="AG171"/>
      <c r="AH171"/>
      <c r="AI171"/>
    </row>
    <row r="172" spans="10:35" s="3" customFormat="1" x14ac:dyDescent="0.25">
      <c r="J172" s="4"/>
      <c r="M172" s="5"/>
      <c r="P172" s="21"/>
      <c r="AC172" s="5"/>
      <c r="AD172"/>
      <c r="AE172"/>
      <c r="AF172"/>
      <c r="AG172"/>
      <c r="AH172"/>
      <c r="AI172"/>
    </row>
    <row r="173" spans="10:35" s="3" customFormat="1" x14ac:dyDescent="0.25">
      <c r="J173" s="4"/>
      <c r="M173" s="5"/>
      <c r="P173" s="21"/>
      <c r="AC173" s="5"/>
      <c r="AD173"/>
      <c r="AE173"/>
      <c r="AF173"/>
      <c r="AG173"/>
      <c r="AH173"/>
      <c r="AI173"/>
    </row>
    <row r="174" spans="10:35" s="3" customFormat="1" x14ac:dyDescent="0.25">
      <c r="J174" s="4"/>
      <c r="M174" s="5"/>
      <c r="P174" s="21"/>
      <c r="AC174" s="5"/>
      <c r="AD174"/>
      <c r="AE174"/>
      <c r="AF174"/>
      <c r="AG174"/>
      <c r="AH174"/>
      <c r="AI174"/>
    </row>
    <row r="175" spans="10:35" s="3" customFormat="1" x14ac:dyDescent="0.25">
      <c r="J175" s="4"/>
      <c r="M175" s="5"/>
      <c r="P175" s="21"/>
      <c r="AC175" s="5"/>
      <c r="AD175"/>
      <c r="AE175"/>
      <c r="AF175"/>
      <c r="AG175"/>
      <c r="AH175"/>
      <c r="AI175"/>
    </row>
    <row r="176" spans="10:35" s="3" customFormat="1" x14ac:dyDescent="0.25">
      <c r="J176" s="4"/>
      <c r="M176" s="5"/>
      <c r="P176" s="21"/>
      <c r="AC176" s="5"/>
      <c r="AD176"/>
      <c r="AE176"/>
      <c r="AF176"/>
      <c r="AG176"/>
      <c r="AH176"/>
      <c r="AI176"/>
    </row>
    <row r="177" spans="10:35" s="3" customFormat="1" x14ac:dyDescent="0.25">
      <c r="J177" s="4"/>
      <c r="M177" s="5"/>
      <c r="P177" s="21"/>
      <c r="AC177" s="5"/>
      <c r="AD177"/>
      <c r="AE177"/>
      <c r="AF177"/>
      <c r="AG177"/>
      <c r="AH177"/>
      <c r="AI177"/>
    </row>
    <row r="178" spans="10:35" s="3" customFormat="1" x14ac:dyDescent="0.25">
      <c r="J178" s="4"/>
      <c r="M178" s="5"/>
      <c r="P178" s="21"/>
      <c r="AC178" s="5"/>
      <c r="AD178"/>
      <c r="AE178"/>
      <c r="AF178"/>
      <c r="AG178"/>
      <c r="AH178"/>
      <c r="AI178"/>
    </row>
    <row r="179" spans="10:35" s="3" customFormat="1" x14ac:dyDescent="0.25">
      <c r="J179" s="4"/>
      <c r="M179" s="5"/>
      <c r="P179" s="21"/>
      <c r="AC179" s="5"/>
      <c r="AD179"/>
      <c r="AE179"/>
      <c r="AF179"/>
      <c r="AG179"/>
      <c r="AH179"/>
      <c r="AI179"/>
    </row>
    <row r="180" spans="10:35" s="3" customFormat="1" x14ac:dyDescent="0.25">
      <c r="J180" s="4"/>
      <c r="M180" s="5"/>
      <c r="P180" s="21"/>
      <c r="AC180" s="5"/>
      <c r="AD180"/>
      <c r="AE180"/>
      <c r="AF180"/>
      <c r="AG180"/>
      <c r="AH180"/>
      <c r="AI180"/>
    </row>
    <row r="181" spans="10:35" s="3" customFormat="1" x14ac:dyDescent="0.25">
      <c r="J181" s="4"/>
      <c r="M181" s="5"/>
      <c r="P181" s="21"/>
      <c r="AC181" s="5"/>
      <c r="AD181"/>
      <c r="AE181"/>
      <c r="AF181"/>
      <c r="AG181"/>
      <c r="AH181"/>
      <c r="AI181"/>
    </row>
    <row r="182" spans="10:35" s="3" customFormat="1" x14ac:dyDescent="0.25">
      <c r="J182" s="4"/>
      <c r="M182" s="5"/>
      <c r="P182" s="21"/>
      <c r="AC182" s="5"/>
      <c r="AD182"/>
      <c r="AE182"/>
      <c r="AF182"/>
      <c r="AG182"/>
      <c r="AH182"/>
      <c r="AI182"/>
    </row>
    <row r="183" spans="10:35" s="3" customFormat="1" x14ac:dyDescent="0.25">
      <c r="J183" s="4"/>
      <c r="M183" s="5"/>
      <c r="P183" s="21"/>
      <c r="AC183" s="5"/>
      <c r="AD183"/>
      <c r="AE183"/>
      <c r="AF183"/>
      <c r="AG183"/>
      <c r="AH183"/>
      <c r="AI183"/>
    </row>
    <row r="184" spans="10:35" s="3" customFormat="1" x14ac:dyDescent="0.25">
      <c r="J184" s="4"/>
      <c r="M184" s="5"/>
      <c r="P184" s="21"/>
      <c r="AC184" s="5"/>
      <c r="AD184"/>
      <c r="AE184"/>
      <c r="AF184"/>
      <c r="AG184"/>
      <c r="AH184"/>
      <c r="AI184"/>
    </row>
    <row r="185" spans="10:35" s="3" customFormat="1" x14ac:dyDescent="0.25">
      <c r="J185" s="4"/>
      <c r="M185" s="5"/>
      <c r="P185" s="21"/>
      <c r="AC185" s="5"/>
      <c r="AD185"/>
      <c r="AE185"/>
      <c r="AF185"/>
      <c r="AG185"/>
      <c r="AH185"/>
      <c r="AI185"/>
    </row>
    <row r="186" spans="10:35" s="3" customFormat="1" x14ac:dyDescent="0.25">
      <c r="J186" s="4"/>
      <c r="M186" s="5"/>
      <c r="P186" s="21"/>
      <c r="AC186" s="5"/>
      <c r="AD186"/>
      <c r="AE186"/>
      <c r="AF186"/>
      <c r="AG186"/>
      <c r="AH186"/>
      <c r="AI186"/>
    </row>
    <row r="187" spans="10:35" s="3" customFormat="1" x14ac:dyDescent="0.25">
      <c r="J187" s="4"/>
      <c r="M187" s="5"/>
      <c r="P187" s="21"/>
      <c r="AC187" s="5"/>
      <c r="AD187"/>
      <c r="AE187"/>
      <c r="AF187"/>
      <c r="AG187"/>
      <c r="AH187"/>
      <c r="AI187"/>
    </row>
    <row r="188" spans="10:35" s="3" customFormat="1" x14ac:dyDescent="0.25">
      <c r="J188" s="4"/>
      <c r="M188" s="5"/>
      <c r="P188" s="21"/>
      <c r="AC188" s="5"/>
      <c r="AD188"/>
      <c r="AE188"/>
      <c r="AF188"/>
      <c r="AG188"/>
      <c r="AH188"/>
      <c r="AI188"/>
    </row>
    <row r="189" spans="10:35" s="3" customFormat="1" x14ac:dyDescent="0.25">
      <c r="J189" s="4"/>
      <c r="M189" s="5"/>
      <c r="P189" s="21"/>
      <c r="AC189" s="5"/>
      <c r="AD189"/>
      <c r="AE189"/>
      <c r="AF189"/>
      <c r="AG189"/>
      <c r="AH189"/>
      <c r="AI189"/>
    </row>
    <row r="190" spans="10:35" s="3" customFormat="1" x14ac:dyDescent="0.25">
      <c r="J190" s="4"/>
      <c r="M190" s="5"/>
      <c r="P190" s="21"/>
      <c r="AC190" s="5"/>
      <c r="AD190"/>
      <c r="AE190"/>
      <c r="AF190"/>
      <c r="AG190"/>
      <c r="AH190"/>
      <c r="AI190"/>
    </row>
    <row r="191" spans="10:35" s="3" customFormat="1" x14ac:dyDescent="0.25">
      <c r="J191" s="4"/>
      <c r="M191" s="5"/>
      <c r="P191" s="21"/>
      <c r="AC191" s="5"/>
      <c r="AD191"/>
      <c r="AE191"/>
      <c r="AF191"/>
      <c r="AG191"/>
      <c r="AH191"/>
      <c r="AI191"/>
    </row>
    <row r="192" spans="10:35" s="3" customFormat="1" x14ac:dyDescent="0.25">
      <c r="J192" s="4"/>
      <c r="M192" s="5"/>
      <c r="P192" s="21"/>
      <c r="AC192" s="5"/>
      <c r="AD192"/>
      <c r="AE192"/>
      <c r="AF192"/>
      <c r="AG192"/>
      <c r="AH192"/>
      <c r="AI192"/>
    </row>
    <row r="193" spans="10:35" s="3" customFormat="1" x14ac:dyDescent="0.25">
      <c r="J193" s="4"/>
      <c r="M193" s="5"/>
      <c r="P193" s="21"/>
      <c r="AC193" s="5"/>
      <c r="AD193"/>
      <c r="AE193"/>
      <c r="AF193"/>
      <c r="AG193"/>
      <c r="AH193"/>
      <c r="AI193"/>
    </row>
    <row r="194" spans="10:35" s="3" customFormat="1" x14ac:dyDescent="0.25">
      <c r="J194" s="4"/>
      <c r="M194" s="5"/>
      <c r="P194" s="21"/>
      <c r="AC194" s="5"/>
      <c r="AD194"/>
      <c r="AE194"/>
      <c r="AF194"/>
      <c r="AG194"/>
      <c r="AH194"/>
      <c r="AI194"/>
    </row>
    <row r="195" spans="10:35" s="3" customFormat="1" x14ac:dyDescent="0.25">
      <c r="J195" s="4"/>
      <c r="M195" s="5"/>
      <c r="P195" s="21"/>
      <c r="AC195" s="5"/>
      <c r="AD195"/>
      <c r="AE195"/>
      <c r="AF195"/>
      <c r="AG195"/>
      <c r="AH195"/>
      <c r="AI195"/>
    </row>
    <row r="196" spans="10:35" s="3" customFormat="1" x14ac:dyDescent="0.25">
      <c r="J196" s="4"/>
      <c r="M196" s="5"/>
      <c r="P196" s="21"/>
      <c r="AC196" s="5"/>
      <c r="AD196"/>
      <c r="AE196"/>
      <c r="AF196"/>
      <c r="AG196"/>
      <c r="AH196"/>
      <c r="AI196"/>
    </row>
    <row r="197" spans="10:35" s="3" customFormat="1" x14ac:dyDescent="0.25">
      <c r="J197" s="4"/>
      <c r="M197" s="5"/>
      <c r="P197" s="21"/>
      <c r="AC197" s="5"/>
      <c r="AD197"/>
      <c r="AE197"/>
      <c r="AF197"/>
      <c r="AG197"/>
      <c r="AH197"/>
      <c r="AI197"/>
    </row>
    <row r="198" spans="10:35" s="3" customFormat="1" x14ac:dyDescent="0.25">
      <c r="J198" s="4"/>
      <c r="M198" s="5"/>
      <c r="P198" s="21"/>
      <c r="AC198" s="5"/>
      <c r="AD198"/>
      <c r="AE198"/>
      <c r="AF198"/>
      <c r="AG198"/>
      <c r="AH198"/>
      <c r="AI198"/>
    </row>
    <row r="199" spans="10:35" s="3" customFormat="1" x14ac:dyDescent="0.25">
      <c r="J199" s="4"/>
      <c r="M199" s="5"/>
      <c r="P199" s="21"/>
      <c r="AC199" s="5"/>
      <c r="AD199"/>
      <c r="AE199"/>
      <c r="AF199"/>
      <c r="AG199"/>
      <c r="AH199"/>
      <c r="AI199"/>
    </row>
    <row r="200" spans="10:35" s="3" customFormat="1" x14ac:dyDescent="0.25">
      <c r="J200" s="4"/>
      <c r="M200" s="5"/>
      <c r="P200" s="21"/>
      <c r="AC200" s="5"/>
      <c r="AD200"/>
      <c r="AE200"/>
      <c r="AF200"/>
      <c r="AG200"/>
      <c r="AH200"/>
      <c r="AI200"/>
    </row>
    <row r="201" spans="10:35" s="3" customFormat="1" x14ac:dyDescent="0.25">
      <c r="J201" s="4"/>
      <c r="M201" s="5"/>
      <c r="P201" s="21"/>
      <c r="AC201" s="5"/>
      <c r="AD201"/>
      <c r="AE201"/>
      <c r="AF201"/>
      <c r="AG201"/>
      <c r="AH201"/>
      <c r="AI201"/>
    </row>
    <row r="202" spans="10:35" s="3" customFormat="1" x14ac:dyDescent="0.25">
      <c r="J202" s="4"/>
      <c r="M202" s="5"/>
      <c r="P202" s="21"/>
      <c r="AC202" s="5"/>
      <c r="AD202"/>
      <c r="AE202"/>
      <c r="AF202"/>
      <c r="AG202"/>
      <c r="AH202"/>
      <c r="AI202"/>
    </row>
    <row r="203" spans="10:35" s="3" customFormat="1" x14ac:dyDescent="0.25">
      <c r="J203" s="4"/>
      <c r="M203" s="5"/>
      <c r="P203" s="21"/>
      <c r="AC203" s="5"/>
      <c r="AD203"/>
      <c r="AE203"/>
      <c r="AF203"/>
      <c r="AG203"/>
      <c r="AH203"/>
      <c r="AI203"/>
    </row>
    <row r="204" spans="10:35" s="3" customFormat="1" x14ac:dyDescent="0.25">
      <c r="J204" s="4"/>
      <c r="M204" s="5"/>
      <c r="P204" s="21"/>
      <c r="AC204" s="5"/>
      <c r="AD204"/>
      <c r="AE204"/>
      <c r="AF204"/>
      <c r="AG204"/>
      <c r="AH204"/>
      <c r="AI204"/>
    </row>
    <row r="205" spans="10:35" s="3" customFormat="1" x14ac:dyDescent="0.25">
      <c r="J205" s="4"/>
      <c r="M205" s="5"/>
      <c r="P205" s="21"/>
      <c r="AC205" s="5"/>
      <c r="AD205"/>
      <c r="AE205"/>
      <c r="AF205"/>
      <c r="AG205"/>
      <c r="AH205"/>
      <c r="AI205"/>
    </row>
    <row r="206" spans="10:35" s="3" customFormat="1" x14ac:dyDescent="0.25">
      <c r="J206" s="4"/>
      <c r="M206" s="5"/>
      <c r="P206" s="21"/>
      <c r="AC206" s="5"/>
      <c r="AD206"/>
      <c r="AE206"/>
      <c r="AF206"/>
      <c r="AG206"/>
      <c r="AH206"/>
      <c r="AI206"/>
    </row>
    <row r="207" spans="10:35" s="3" customFormat="1" x14ac:dyDescent="0.25">
      <c r="J207" s="4"/>
      <c r="M207" s="5"/>
      <c r="P207" s="21"/>
      <c r="AC207" s="5"/>
      <c r="AD207"/>
      <c r="AE207"/>
      <c r="AF207"/>
      <c r="AG207"/>
      <c r="AH207"/>
      <c r="AI207"/>
    </row>
    <row r="208" spans="10:35" s="3" customFormat="1" x14ac:dyDescent="0.25">
      <c r="J208" s="4"/>
      <c r="M208" s="5"/>
      <c r="P208" s="21"/>
      <c r="AC208" s="5"/>
      <c r="AD208"/>
      <c r="AE208"/>
      <c r="AF208"/>
      <c r="AG208"/>
      <c r="AH208"/>
      <c r="AI208"/>
    </row>
    <row r="209" spans="10:35" s="3" customFormat="1" x14ac:dyDescent="0.25">
      <c r="J209" s="4"/>
      <c r="M209" s="5"/>
      <c r="P209" s="21"/>
      <c r="AC209" s="5"/>
      <c r="AD209"/>
      <c r="AE209"/>
      <c r="AF209"/>
      <c r="AG209"/>
      <c r="AH209"/>
      <c r="AI209"/>
    </row>
    <row r="210" spans="10:35" s="3" customFormat="1" x14ac:dyDescent="0.25">
      <c r="J210" s="4"/>
      <c r="M210" s="5"/>
      <c r="P210" s="21"/>
      <c r="AC210" s="5"/>
      <c r="AD210"/>
      <c r="AE210"/>
      <c r="AF210"/>
      <c r="AG210"/>
      <c r="AH210"/>
      <c r="AI210"/>
    </row>
    <row r="211" spans="10:35" s="3" customFormat="1" x14ac:dyDescent="0.25">
      <c r="J211" s="4"/>
      <c r="M211" s="5"/>
      <c r="P211" s="21"/>
      <c r="AC211" s="5"/>
      <c r="AD211"/>
      <c r="AE211"/>
      <c r="AF211"/>
      <c r="AG211"/>
      <c r="AH211"/>
      <c r="AI211"/>
    </row>
    <row r="212" spans="10:35" s="3" customFormat="1" x14ac:dyDescent="0.25">
      <c r="J212" s="4"/>
      <c r="M212" s="5"/>
      <c r="P212" s="21"/>
      <c r="AC212" s="5"/>
      <c r="AD212"/>
      <c r="AE212"/>
      <c r="AF212"/>
      <c r="AG212"/>
      <c r="AH212"/>
      <c r="AI212"/>
    </row>
    <row r="213" spans="10:35" s="3" customFormat="1" x14ac:dyDescent="0.25">
      <c r="J213" s="4"/>
      <c r="M213" s="5"/>
      <c r="P213" s="21"/>
      <c r="AC213" s="5"/>
      <c r="AD213"/>
      <c r="AE213"/>
      <c r="AF213"/>
      <c r="AG213"/>
      <c r="AH213"/>
      <c r="AI213"/>
    </row>
    <row r="214" spans="10:35" s="3" customFormat="1" x14ac:dyDescent="0.25">
      <c r="J214" s="4"/>
      <c r="M214" s="5"/>
      <c r="P214" s="21"/>
      <c r="AC214" s="5"/>
      <c r="AD214"/>
      <c r="AE214"/>
      <c r="AF214"/>
      <c r="AG214"/>
      <c r="AH214"/>
      <c r="AI214"/>
    </row>
    <row r="215" spans="10:35" s="3" customFormat="1" x14ac:dyDescent="0.25">
      <c r="J215" s="4"/>
      <c r="M215" s="5"/>
      <c r="P215" s="21"/>
      <c r="AC215" s="5"/>
      <c r="AD215"/>
      <c r="AE215"/>
      <c r="AF215"/>
      <c r="AG215"/>
      <c r="AH215"/>
      <c r="AI215"/>
    </row>
    <row r="216" spans="10:35" s="3" customFormat="1" x14ac:dyDescent="0.25">
      <c r="J216" s="4"/>
      <c r="M216" s="5"/>
      <c r="P216" s="21"/>
      <c r="AC216" s="5"/>
      <c r="AD216"/>
      <c r="AE216"/>
      <c r="AF216"/>
      <c r="AG216"/>
      <c r="AH216"/>
      <c r="AI216"/>
    </row>
    <row r="217" spans="10:35" s="3" customFormat="1" x14ac:dyDescent="0.25">
      <c r="J217" s="4"/>
      <c r="M217" s="5"/>
      <c r="P217" s="21"/>
      <c r="AC217" s="5"/>
      <c r="AD217"/>
      <c r="AE217"/>
      <c r="AF217"/>
      <c r="AG217"/>
      <c r="AH217"/>
      <c r="AI217"/>
    </row>
    <row r="218" spans="10:35" s="3" customFormat="1" x14ac:dyDescent="0.25">
      <c r="J218" s="4"/>
      <c r="M218" s="5"/>
      <c r="P218" s="21"/>
      <c r="AC218" s="5"/>
      <c r="AD218"/>
      <c r="AE218"/>
      <c r="AF218"/>
      <c r="AG218"/>
      <c r="AH218"/>
      <c r="AI218"/>
    </row>
    <row r="219" spans="10:35" s="3" customFormat="1" x14ac:dyDescent="0.25">
      <c r="J219" s="4"/>
      <c r="M219" s="5"/>
      <c r="P219" s="21"/>
      <c r="AC219" s="5"/>
      <c r="AD219"/>
      <c r="AE219"/>
      <c r="AF219"/>
      <c r="AG219"/>
      <c r="AH219"/>
      <c r="AI219"/>
    </row>
    <row r="220" spans="10:35" s="3" customFormat="1" x14ac:dyDescent="0.25">
      <c r="J220" s="4"/>
      <c r="M220" s="5"/>
      <c r="P220" s="21"/>
      <c r="AC220" s="5"/>
      <c r="AD220"/>
      <c r="AE220"/>
      <c r="AF220"/>
      <c r="AG220"/>
      <c r="AH220"/>
      <c r="AI220"/>
    </row>
    <row r="221" spans="10:35" s="3" customFormat="1" x14ac:dyDescent="0.25">
      <c r="J221" s="4"/>
      <c r="M221" s="5"/>
      <c r="P221" s="21"/>
      <c r="AC221" s="5"/>
      <c r="AD221"/>
      <c r="AE221"/>
      <c r="AF221"/>
      <c r="AG221"/>
      <c r="AH221"/>
      <c r="AI221"/>
    </row>
    <row r="222" spans="10:35" s="3" customFormat="1" x14ac:dyDescent="0.25">
      <c r="J222" s="4"/>
      <c r="M222" s="5"/>
      <c r="P222" s="21"/>
      <c r="AC222" s="5"/>
      <c r="AD222"/>
      <c r="AE222"/>
      <c r="AF222"/>
      <c r="AG222"/>
      <c r="AH222"/>
      <c r="AI222"/>
    </row>
    <row r="223" spans="10:35" s="3" customFormat="1" x14ac:dyDescent="0.25">
      <c r="J223" s="4"/>
      <c r="M223" s="5"/>
      <c r="P223" s="21"/>
      <c r="AC223" s="5"/>
      <c r="AD223"/>
      <c r="AE223"/>
      <c r="AF223"/>
      <c r="AG223"/>
      <c r="AH223"/>
      <c r="AI223"/>
    </row>
    <row r="224" spans="10:35" s="3" customFormat="1" x14ac:dyDescent="0.25">
      <c r="J224" s="4"/>
      <c r="M224" s="5"/>
      <c r="P224" s="21"/>
      <c r="AC224" s="5"/>
      <c r="AD224"/>
      <c r="AE224"/>
      <c r="AF224"/>
      <c r="AG224"/>
      <c r="AH224"/>
      <c r="AI224"/>
    </row>
    <row r="225" spans="10:35" s="3" customFormat="1" x14ac:dyDescent="0.25">
      <c r="J225" s="4"/>
      <c r="M225" s="5"/>
      <c r="P225" s="21"/>
      <c r="AC225" s="5"/>
      <c r="AD225"/>
      <c r="AE225"/>
      <c r="AF225"/>
      <c r="AG225"/>
      <c r="AH225"/>
      <c r="AI225"/>
    </row>
    <row r="226" spans="10:35" s="3" customFormat="1" x14ac:dyDescent="0.25">
      <c r="J226" s="4"/>
      <c r="M226" s="5"/>
      <c r="P226" s="21"/>
      <c r="AC226" s="5"/>
      <c r="AD226"/>
      <c r="AE226"/>
      <c r="AF226"/>
      <c r="AG226"/>
      <c r="AH226"/>
      <c r="AI226"/>
    </row>
    <row r="227" spans="10:35" s="3" customFormat="1" x14ac:dyDescent="0.25">
      <c r="J227" s="4"/>
      <c r="M227" s="5"/>
      <c r="P227" s="21"/>
      <c r="AC227" s="5"/>
      <c r="AD227"/>
      <c r="AE227"/>
      <c r="AF227"/>
      <c r="AG227"/>
      <c r="AH227"/>
      <c r="AI227"/>
    </row>
    <row r="228" spans="10:35" s="3" customFormat="1" x14ac:dyDescent="0.25">
      <c r="J228" s="4"/>
      <c r="M228" s="5"/>
      <c r="P228" s="21"/>
      <c r="AC228" s="5"/>
      <c r="AD228"/>
      <c r="AE228"/>
      <c r="AF228"/>
      <c r="AG228"/>
      <c r="AH228"/>
      <c r="AI228"/>
    </row>
    <row r="229" spans="10:35" s="3" customFormat="1" x14ac:dyDescent="0.25">
      <c r="J229" s="4"/>
      <c r="M229" s="5"/>
      <c r="P229" s="21"/>
      <c r="AC229" s="5"/>
      <c r="AD229"/>
      <c r="AE229"/>
      <c r="AF229"/>
      <c r="AG229"/>
      <c r="AH229"/>
      <c r="AI229"/>
    </row>
    <row r="230" spans="10:35" s="3" customFormat="1" x14ac:dyDescent="0.25">
      <c r="J230" s="4"/>
      <c r="M230" s="5"/>
      <c r="P230" s="21"/>
      <c r="AC230" s="5"/>
      <c r="AD230"/>
      <c r="AE230"/>
      <c r="AF230"/>
      <c r="AG230"/>
      <c r="AH230"/>
      <c r="AI230"/>
    </row>
    <row r="231" spans="10:35" s="3" customFormat="1" x14ac:dyDescent="0.25">
      <c r="J231" s="4"/>
      <c r="M231" s="5"/>
      <c r="P231" s="21"/>
      <c r="AC231" s="5"/>
      <c r="AD231"/>
      <c r="AE231"/>
      <c r="AF231"/>
      <c r="AG231"/>
      <c r="AH231"/>
      <c r="AI231"/>
    </row>
    <row r="232" spans="10:35" s="3" customFormat="1" x14ac:dyDescent="0.25">
      <c r="J232" s="4"/>
      <c r="M232" s="5"/>
      <c r="P232" s="21"/>
      <c r="AC232" s="5"/>
      <c r="AD232"/>
      <c r="AE232"/>
      <c r="AF232"/>
      <c r="AG232"/>
      <c r="AH232"/>
      <c r="AI232"/>
    </row>
    <row r="233" spans="10:35" s="3" customFormat="1" x14ac:dyDescent="0.25">
      <c r="J233" s="4"/>
      <c r="M233" s="5"/>
      <c r="P233" s="21"/>
      <c r="AC233" s="5"/>
      <c r="AD233"/>
      <c r="AE233"/>
      <c r="AF233"/>
      <c r="AG233"/>
      <c r="AH233"/>
      <c r="AI233"/>
    </row>
    <row r="234" spans="10:35" s="3" customFormat="1" x14ac:dyDescent="0.25">
      <c r="J234" s="4"/>
      <c r="M234" s="5"/>
      <c r="P234" s="21"/>
      <c r="AC234" s="5"/>
      <c r="AD234"/>
      <c r="AE234"/>
      <c r="AF234"/>
      <c r="AG234"/>
      <c r="AH234"/>
      <c r="AI234"/>
    </row>
    <row r="235" spans="10:35" s="3" customFormat="1" x14ac:dyDescent="0.25">
      <c r="J235" s="4"/>
      <c r="M235" s="5"/>
      <c r="P235" s="21"/>
      <c r="AC235" s="5"/>
      <c r="AD235"/>
      <c r="AE235"/>
      <c r="AF235"/>
      <c r="AG235"/>
      <c r="AH235"/>
      <c r="AI235"/>
    </row>
    <row r="236" spans="10:35" s="3" customFormat="1" x14ac:dyDescent="0.25">
      <c r="J236" s="4"/>
      <c r="M236" s="5"/>
      <c r="P236" s="21"/>
      <c r="AC236" s="5"/>
      <c r="AD236"/>
      <c r="AE236"/>
      <c r="AF236"/>
      <c r="AG236"/>
      <c r="AH236"/>
      <c r="AI236"/>
    </row>
    <row r="237" spans="10:35" s="3" customFormat="1" x14ac:dyDescent="0.25">
      <c r="J237" s="4"/>
      <c r="M237" s="5"/>
      <c r="P237" s="21"/>
      <c r="AC237" s="5"/>
      <c r="AD237"/>
      <c r="AE237"/>
      <c r="AF237"/>
      <c r="AG237"/>
      <c r="AH237"/>
      <c r="AI237"/>
    </row>
    <row r="238" spans="10:35" s="3" customFormat="1" x14ac:dyDescent="0.25">
      <c r="J238" s="4"/>
      <c r="M238" s="5"/>
      <c r="P238" s="21"/>
      <c r="AC238" s="5"/>
      <c r="AD238"/>
      <c r="AE238"/>
      <c r="AF238"/>
      <c r="AG238"/>
      <c r="AH238"/>
      <c r="AI238"/>
    </row>
    <row r="239" spans="10:35" s="3" customFormat="1" x14ac:dyDescent="0.25">
      <c r="J239" s="4"/>
      <c r="M239" s="5"/>
      <c r="P239" s="21"/>
      <c r="AC239" s="5"/>
      <c r="AD239"/>
      <c r="AE239"/>
      <c r="AF239"/>
      <c r="AG239"/>
      <c r="AH239"/>
      <c r="AI239"/>
    </row>
    <row r="240" spans="10:35" s="3" customFormat="1" x14ac:dyDescent="0.25">
      <c r="J240" s="4"/>
      <c r="M240" s="5"/>
      <c r="P240" s="21"/>
      <c r="AC240" s="5"/>
      <c r="AD240"/>
      <c r="AE240"/>
      <c r="AF240"/>
      <c r="AG240"/>
      <c r="AH240"/>
      <c r="AI240"/>
    </row>
    <row r="241" spans="10:35" s="3" customFormat="1" x14ac:dyDescent="0.25">
      <c r="J241" s="4"/>
      <c r="M241" s="5"/>
      <c r="P241" s="21"/>
      <c r="AC241" s="5"/>
      <c r="AD241"/>
      <c r="AE241"/>
      <c r="AF241"/>
      <c r="AG241"/>
      <c r="AH241"/>
      <c r="AI241"/>
    </row>
    <row r="242" spans="10:35" s="3" customFormat="1" x14ac:dyDescent="0.25">
      <c r="J242" s="4"/>
      <c r="M242" s="5"/>
      <c r="P242" s="21"/>
      <c r="AC242" s="5"/>
      <c r="AD242"/>
      <c r="AE242"/>
      <c r="AF242"/>
      <c r="AG242"/>
      <c r="AH242"/>
      <c r="AI242"/>
    </row>
    <row r="243" spans="10:35" s="3" customFormat="1" x14ac:dyDescent="0.25">
      <c r="J243" s="4"/>
      <c r="M243" s="5"/>
      <c r="P243" s="21"/>
      <c r="AC243" s="5"/>
      <c r="AD243"/>
      <c r="AE243"/>
      <c r="AF243"/>
      <c r="AG243"/>
      <c r="AH243"/>
      <c r="AI243"/>
    </row>
    <row r="244" spans="10:35" s="3" customFormat="1" x14ac:dyDescent="0.25">
      <c r="J244" s="4"/>
      <c r="M244" s="5"/>
      <c r="P244" s="21"/>
      <c r="AC244" s="5"/>
      <c r="AD244"/>
      <c r="AE244"/>
      <c r="AF244"/>
      <c r="AG244"/>
      <c r="AH244"/>
      <c r="AI244"/>
    </row>
    <row r="245" spans="10:35" s="3" customFormat="1" x14ac:dyDescent="0.25">
      <c r="J245" s="4"/>
      <c r="M245" s="5"/>
      <c r="P245" s="21"/>
      <c r="AC245" s="5"/>
      <c r="AD245"/>
      <c r="AE245"/>
      <c r="AF245"/>
      <c r="AG245"/>
      <c r="AH245"/>
      <c r="AI245"/>
    </row>
    <row r="246" spans="10:35" s="3" customFormat="1" x14ac:dyDescent="0.25">
      <c r="J246" s="4"/>
      <c r="M246" s="5"/>
      <c r="P246" s="21"/>
      <c r="AC246" s="5"/>
      <c r="AD246"/>
      <c r="AE246"/>
      <c r="AF246"/>
      <c r="AG246"/>
      <c r="AH246"/>
      <c r="AI246"/>
    </row>
    <row r="247" spans="10:35" s="3" customFormat="1" x14ac:dyDescent="0.25">
      <c r="J247" s="4"/>
      <c r="M247" s="5"/>
      <c r="P247" s="21"/>
      <c r="AC247" s="5"/>
      <c r="AD247"/>
      <c r="AE247"/>
      <c r="AF247"/>
      <c r="AG247"/>
      <c r="AH247"/>
      <c r="AI247"/>
    </row>
    <row r="248" spans="10:35" s="3" customFormat="1" x14ac:dyDescent="0.25">
      <c r="J248" s="4"/>
      <c r="M248" s="5"/>
      <c r="P248" s="21"/>
      <c r="AC248" s="5"/>
      <c r="AD248"/>
      <c r="AE248"/>
      <c r="AF248"/>
      <c r="AG248"/>
      <c r="AH248"/>
      <c r="AI248"/>
    </row>
    <row r="249" spans="10:35" s="3" customFormat="1" x14ac:dyDescent="0.25">
      <c r="J249" s="4"/>
      <c r="M249" s="5"/>
      <c r="P249" s="21"/>
      <c r="AC249" s="5"/>
      <c r="AD249"/>
      <c r="AE249"/>
      <c r="AF249"/>
      <c r="AG249"/>
      <c r="AH249"/>
      <c r="AI249"/>
    </row>
    <row r="250" spans="10:35" s="3" customFormat="1" x14ac:dyDescent="0.25">
      <c r="J250" s="4"/>
      <c r="M250" s="5"/>
      <c r="P250" s="21"/>
      <c r="AC250" s="5"/>
      <c r="AD250"/>
      <c r="AE250"/>
      <c r="AF250"/>
      <c r="AG250"/>
      <c r="AH250"/>
      <c r="AI250"/>
    </row>
    <row r="251" spans="10:35" s="3" customFormat="1" x14ac:dyDescent="0.25">
      <c r="J251" s="4"/>
      <c r="M251" s="5"/>
      <c r="P251" s="21"/>
      <c r="AC251" s="5"/>
      <c r="AD251"/>
      <c r="AE251"/>
      <c r="AF251"/>
      <c r="AG251"/>
      <c r="AH251"/>
      <c r="AI251"/>
    </row>
    <row r="252" spans="10:35" s="3" customFormat="1" x14ac:dyDescent="0.25">
      <c r="J252" s="4"/>
      <c r="M252" s="5"/>
      <c r="P252" s="21"/>
      <c r="AC252" s="5"/>
      <c r="AD252"/>
      <c r="AE252"/>
      <c r="AF252"/>
      <c r="AG252"/>
      <c r="AH252"/>
      <c r="AI252"/>
    </row>
    <row r="253" spans="10:35" s="3" customFormat="1" x14ac:dyDescent="0.25">
      <c r="J253" s="4"/>
      <c r="M253" s="5"/>
      <c r="P253" s="21"/>
      <c r="AC253" s="5"/>
      <c r="AD253"/>
      <c r="AE253"/>
      <c r="AF253"/>
      <c r="AG253"/>
      <c r="AH253"/>
      <c r="AI253"/>
    </row>
    <row r="254" spans="10:35" s="3" customFormat="1" x14ac:dyDescent="0.25">
      <c r="J254" s="4"/>
      <c r="M254" s="5"/>
      <c r="P254" s="21"/>
      <c r="AC254" s="5"/>
      <c r="AD254"/>
      <c r="AE254"/>
      <c r="AF254"/>
      <c r="AG254"/>
      <c r="AH254"/>
      <c r="AI254"/>
    </row>
    <row r="255" spans="10:35" s="3" customFormat="1" x14ac:dyDescent="0.25">
      <c r="J255" s="4"/>
      <c r="M255" s="5"/>
      <c r="P255" s="21"/>
      <c r="AC255" s="5"/>
      <c r="AD255"/>
      <c r="AE255"/>
      <c r="AF255"/>
      <c r="AG255"/>
      <c r="AH255"/>
      <c r="AI255"/>
    </row>
    <row r="256" spans="10:35" s="3" customFormat="1" x14ac:dyDescent="0.25">
      <c r="J256" s="4"/>
      <c r="M256" s="5"/>
      <c r="P256" s="21"/>
      <c r="AC256" s="5"/>
      <c r="AD256"/>
      <c r="AE256"/>
      <c r="AF256"/>
      <c r="AG256"/>
      <c r="AH256"/>
      <c r="AI256"/>
    </row>
    <row r="257" spans="10:35" s="3" customFormat="1" x14ac:dyDescent="0.25">
      <c r="J257" s="4"/>
      <c r="M257" s="5"/>
      <c r="P257" s="21"/>
      <c r="AC257" s="5"/>
      <c r="AD257"/>
      <c r="AE257"/>
      <c r="AF257"/>
      <c r="AG257"/>
      <c r="AH257"/>
      <c r="AI257"/>
    </row>
    <row r="258" spans="10:35" s="3" customFormat="1" x14ac:dyDescent="0.25">
      <c r="J258" s="4"/>
      <c r="M258" s="5"/>
      <c r="P258" s="21"/>
      <c r="AC258" s="5"/>
      <c r="AD258"/>
      <c r="AE258"/>
      <c r="AF258"/>
      <c r="AG258"/>
      <c r="AH258"/>
      <c r="AI258"/>
    </row>
    <row r="259" spans="10:35" s="3" customFormat="1" x14ac:dyDescent="0.25">
      <c r="J259" s="4"/>
      <c r="M259" s="5"/>
      <c r="P259" s="21"/>
      <c r="AC259" s="5"/>
      <c r="AD259"/>
      <c r="AE259"/>
      <c r="AF259"/>
      <c r="AG259"/>
      <c r="AH259"/>
      <c r="AI259"/>
    </row>
    <row r="260" spans="10:35" s="3" customFormat="1" x14ac:dyDescent="0.25">
      <c r="J260" s="4"/>
      <c r="M260" s="5"/>
      <c r="P260" s="21"/>
      <c r="AC260" s="5"/>
      <c r="AD260"/>
      <c r="AE260"/>
      <c r="AF260"/>
      <c r="AG260"/>
      <c r="AH260"/>
      <c r="AI260"/>
    </row>
    <row r="261" spans="10:35" s="3" customFormat="1" x14ac:dyDescent="0.25">
      <c r="J261" s="4"/>
      <c r="M261" s="5"/>
      <c r="P261" s="21"/>
      <c r="AC261" s="5"/>
      <c r="AD261"/>
      <c r="AE261"/>
      <c r="AF261"/>
      <c r="AG261"/>
      <c r="AH261"/>
      <c r="AI261"/>
    </row>
    <row r="262" spans="10:35" s="3" customFormat="1" x14ac:dyDescent="0.25">
      <c r="J262" s="4"/>
      <c r="M262" s="5"/>
      <c r="P262" s="21"/>
      <c r="AC262" s="5"/>
      <c r="AD262"/>
      <c r="AE262"/>
      <c r="AF262"/>
      <c r="AG262"/>
      <c r="AH262"/>
      <c r="AI262"/>
    </row>
    <row r="263" spans="10:35" s="3" customFormat="1" x14ac:dyDescent="0.25">
      <c r="J263" s="4"/>
      <c r="M263" s="5"/>
      <c r="P263" s="21"/>
      <c r="AC263" s="5"/>
      <c r="AD263"/>
      <c r="AE263"/>
      <c r="AF263"/>
      <c r="AG263"/>
      <c r="AH263"/>
      <c r="AI263"/>
    </row>
    <row r="264" spans="10:35" s="3" customFormat="1" x14ac:dyDescent="0.25">
      <c r="J264" s="4"/>
      <c r="M264" s="5"/>
      <c r="P264" s="21"/>
      <c r="AC264" s="5"/>
      <c r="AD264"/>
      <c r="AE264"/>
      <c r="AF264"/>
      <c r="AG264"/>
      <c r="AH264"/>
      <c r="AI264"/>
    </row>
    <row r="265" spans="10:35" s="3" customFormat="1" x14ac:dyDescent="0.25">
      <c r="J265" s="4"/>
      <c r="M265" s="5"/>
      <c r="P265" s="21"/>
      <c r="AC265" s="5"/>
      <c r="AD265"/>
      <c r="AE265"/>
      <c r="AF265"/>
      <c r="AG265"/>
      <c r="AH265"/>
      <c r="AI265"/>
    </row>
    <row r="266" spans="10:35" s="3" customFormat="1" x14ac:dyDescent="0.25">
      <c r="J266" s="4"/>
      <c r="M266" s="5"/>
      <c r="P266" s="21"/>
      <c r="AC266" s="5"/>
      <c r="AD266"/>
      <c r="AE266"/>
      <c r="AF266"/>
      <c r="AG266"/>
      <c r="AH266"/>
      <c r="AI266"/>
    </row>
    <row r="267" spans="10:35" s="3" customFormat="1" x14ac:dyDescent="0.25">
      <c r="J267" s="4"/>
      <c r="M267" s="5"/>
      <c r="P267" s="21"/>
      <c r="AC267" s="5"/>
      <c r="AD267"/>
      <c r="AE267"/>
      <c r="AF267"/>
      <c r="AG267"/>
      <c r="AH267"/>
      <c r="AI267"/>
    </row>
    <row r="268" spans="10:35" s="3" customFormat="1" x14ac:dyDescent="0.25">
      <c r="J268" s="4"/>
      <c r="M268" s="5"/>
      <c r="P268" s="21"/>
      <c r="AC268" s="5"/>
      <c r="AD268"/>
      <c r="AE268"/>
      <c r="AF268"/>
      <c r="AG268"/>
      <c r="AH268"/>
      <c r="AI268"/>
    </row>
    <row r="269" spans="10:35" s="3" customFormat="1" x14ac:dyDescent="0.25">
      <c r="J269" s="4"/>
      <c r="M269" s="5"/>
      <c r="P269" s="21"/>
      <c r="AC269" s="5"/>
      <c r="AD269"/>
      <c r="AE269"/>
      <c r="AF269"/>
      <c r="AG269"/>
      <c r="AH269"/>
      <c r="AI269"/>
    </row>
    <row r="270" spans="10:35" s="3" customFormat="1" x14ac:dyDescent="0.25">
      <c r="J270" s="4"/>
      <c r="M270" s="5"/>
      <c r="P270" s="21"/>
      <c r="AC270" s="5"/>
      <c r="AD270"/>
      <c r="AE270"/>
      <c r="AF270"/>
      <c r="AG270"/>
      <c r="AH270"/>
      <c r="AI270"/>
    </row>
    <row r="271" spans="10:35" s="3" customFormat="1" x14ac:dyDescent="0.25">
      <c r="J271" s="4"/>
      <c r="M271" s="5"/>
      <c r="P271" s="21"/>
      <c r="AC271" s="5"/>
      <c r="AD271"/>
      <c r="AE271"/>
      <c r="AF271"/>
      <c r="AG271"/>
      <c r="AH271"/>
      <c r="AI271"/>
    </row>
    <row r="272" spans="10:35" s="3" customFormat="1" x14ac:dyDescent="0.25">
      <c r="J272" s="4"/>
      <c r="M272" s="5"/>
      <c r="P272" s="21"/>
      <c r="AC272" s="5"/>
      <c r="AD272"/>
      <c r="AE272"/>
      <c r="AF272"/>
      <c r="AG272"/>
      <c r="AH272"/>
      <c r="AI272"/>
    </row>
    <row r="273" spans="10:35" s="3" customFormat="1" x14ac:dyDescent="0.25">
      <c r="J273" s="4"/>
      <c r="M273" s="5"/>
      <c r="P273" s="21"/>
      <c r="AC273" s="5"/>
      <c r="AD273"/>
      <c r="AE273"/>
      <c r="AF273"/>
      <c r="AG273"/>
      <c r="AH273"/>
      <c r="AI273"/>
    </row>
    <row r="274" spans="10:35" s="3" customFormat="1" x14ac:dyDescent="0.25">
      <c r="J274" s="4"/>
      <c r="M274" s="5"/>
      <c r="P274" s="21"/>
      <c r="AC274" s="5"/>
      <c r="AD274"/>
      <c r="AE274"/>
      <c r="AF274"/>
      <c r="AG274"/>
      <c r="AH274"/>
      <c r="AI274"/>
    </row>
    <row r="275" spans="10:35" s="3" customFormat="1" x14ac:dyDescent="0.25">
      <c r="J275" s="4"/>
      <c r="M275" s="5"/>
      <c r="P275" s="21"/>
      <c r="AC275" s="5"/>
      <c r="AD275"/>
      <c r="AE275"/>
      <c r="AF275"/>
      <c r="AG275"/>
      <c r="AH275"/>
      <c r="AI275"/>
    </row>
    <row r="276" spans="10:35" s="3" customFormat="1" x14ac:dyDescent="0.25">
      <c r="J276" s="4"/>
      <c r="M276" s="5"/>
      <c r="P276" s="21"/>
      <c r="AC276" s="5"/>
      <c r="AD276"/>
      <c r="AE276"/>
      <c r="AF276"/>
      <c r="AG276"/>
      <c r="AH276"/>
      <c r="AI276"/>
    </row>
    <row r="277" spans="10:35" s="3" customFormat="1" x14ac:dyDescent="0.25">
      <c r="J277" s="4"/>
      <c r="M277" s="5"/>
      <c r="P277" s="21"/>
      <c r="AC277" s="5"/>
      <c r="AD277"/>
      <c r="AE277"/>
      <c r="AF277"/>
      <c r="AG277"/>
      <c r="AH277"/>
      <c r="AI277"/>
    </row>
    <row r="278" spans="10:35" s="3" customFormat="1" x14ac:dyDescent="0.25">
      <c r="J278" s="4"/>
      <c r="M278" s="5"/>
      <c r="P278" s="21"/>
      <c r="AC278" s="5"/>
      <c r="AD278"/>
      <c r="AE278"/>
      <c r="AF278"/>
      <c r="AG278"/>
      <c r="AH278"/>
      <c r="AI278"/>
    </row>
    <row r="279" spans="10:35" s="3" customFormat="1" x14ac:dyDescent="0.25">
      <c r="J279" s="4"/>
      <c r="M279" s="5"/>
      <c r="P279" s="21"/>
      <c r="AC279" s="5"/>
      <c r="AD279"/>
      <c r="AE279"/>
      <c r="AF279"/>
      <c r="AG279"/>
      <c r="AH279"/>
      <c r="AI279"/>
    </row>
    <row r="280" spans="10:35" s="3" customFormat="1" x14ac:dyDescent="0.25">
      <c r="J280" s="4"/>
      <c r="M280" s="5"/>
      <c r="P280" s="21"/>
      <c r="AC280" s="5"/>
      <c r="AD280"/>
      <c r="AE280"/>
      <c r="AF280"/>
      <c r="AG280"/>
      <c r="AH280"/>
      <c r="AI280"/>
    </row>
    <row r="281" spans="10:35" s="3" customFormat="1" x14ac:dyDescent="0.25">
      <c r="J281" s="4"/>
      <c r="M281" s="5"/>
      <c r="P281" s="21"/>
      <c r="AC281" s="5"/>
      <c r="AD281"/>
      <c r="AE281"/>
      <c r="AF281"/>
      <c r="AG281"/>
      <c r="AH281"/>
      <c r="AI281"/>
    </row>
    <row r="282" spans="10:35" s="3" customFormat="1" x14ac:dyDescent="0.25">
      <c r="J282" s="4"/>
      <c r="M282" s="5"/>
      <c r="P282" s="21"/>
      <c r="AC282" s="5"/>
      <c r="AD282"/>
      <c r="AE282"/>
      <c r="AF282"/>
      <c r="AG282"/>
      <c r="AH282"/>
      <c r="AI282"/>
    </row>
    <row r="283" spans="10:35" s="3" customFormat="1" x14ac:dyDescent="0.25">
      <c r="J283" s="4"/>
      <c r="M283" s="5"/>
      <c r="P283" s="21"/>
      <c r="AC283" s="5"/>
      <c r="AD283"/>
      <c r="AE283"/>
      <c r="AF283"/>
      <c r="AG283"/>
      <c r="AH283"/>
      <c r="AI283"/>
    </row>
    <row r="284" spans="10:35" s="3" customFormat="1" x14ac:dyDescent="0.25">
      <c r="J284" s="4"/>
      <c r="M284" s="5"/>
      <c r="P284" s="21"/>
      <c r="AC284" s="5"/>
      <c r="AD284"/>
      <c r="AE284"/>
      <c r="AF284"/>
      <c r="AG284"/>
      <c r="AH284"/>
      <c r="AI284"/>
    </row>
    <row r="285" spans="10:35" s="3" customFormat="1" x14ac:dyDescent="0.25">
      <c r="J285" s="4"/>
      <c r="M285" s="5"/>
      <c r="P285" s="21"/>
      <c r="AC285" s="5"/>
      <c r="AD285"/>
      <c r="AE285"/>
      <c r="AF285"/>
      <c r="AG285"/>
      <c r="AH285"/>
      <c r="AI285"/>
    </row>
    <row r="286" spans="10:35" s="3" customFormat="1" x14ac:dyDescent="0.25">
      <c r="J286" s="4"/>
      <c r="M286" s="5"/>
      <c r="P286" s="21"/>
      <c r="AC286" s="5"/>
      <c r="AD286"/>
      <c r="AE286"/>
      <c r="AF286"/>
      <c r="AG286"/>
      <c r="AH286"/>
      <c r="AI286"/>
    </row>
    <row r="287" spans="10:35" s="3" customFormat="1" x14ac:dyDescent="0.25">
      <c r="J287" s="4"/>
      <c r="M287" s="5"/>
      <c r="P287" s="21"/>
      <c r="AC287" s="5"/>
      <c r="AD287"/>
      <c r="AE287"/>
      <c r="AF287"/>
      <c r="AG287"/>
      <c r="AH287"/>
      <c r="AI287"/>
    </row>
    <row r="288" spans="10:35" s="3" customFormat="1" x14ac:dyDescent="0.25">
      <c r="J288" s="4"/>
      <c r="M288" s="5"/>
      <c r="P288" s="21"/>
      <c r="AC288" s="5"/>
      <c r="AD288"/>
      <c r="AE288"/>
      <c r="AF288"/>
      <c r="AG288"/>
      <c r="AH288"/>
      <c r="AI288"/>
    </row>
    <row r="289" spans="10:35" s="3" customFormat="1" x14ac:dyDescent="0.25">
      <c r="J289" s="4"/>
      <c r="M289" s="5"/>
      <c r="P289" s="21"/>
      <c r="AC289" s="5"/>
      <c r="AD289"/>
      <c r="AE289"/>
      <c r="AF289"/>
      <c r="AG289"/>
      <c r="AH289"/>
      <c r="AI289"/>
    </row>
    <row r="290" spans="10:35" s="3" customFormat="1" x14ac:dyDescent="0.25">
      <c r="J290" s="4"/>
      <c r="M290" s="5"/>
      <c r="P290" s="21"/>
      <c r="AC290" s="5"/>
      <c r="AD290"/>
      <c r="AE290"/>
      <c r="AF290"/>
      <c r="AG290"/>
      <c r="AH290"/>
      <c r="AI290"/>
    </row>
    <row r="291" spans="10:35" s="3" customFormat="1" x14ac:dyDescent="0.25">
      <c r="J291" s="4"/>
      <c r="M291" s="5"/>
      <c r="P291" s="21"/>
      <c r="AC291" s="5"/>
      <c r="AD291"/>
      <c r="AE291"/>
      <c r="AF291"/>
      <c r="AG291"/>
      <c r="AH291"/>
      <c r="AI291"/>
    </row>
    <row r="292" spans="10:35" s="3" customFormat="1" x14ac:dyDescent="0.25">
      <c r="J292" s="4"/>
      <c r="M292" s="5"/>
      <c r="P292" s="21"/>
      <c r="AC292" s="5"/>
      <c r="AD292"/>
      <c r="AE292"/>
      <c r="AF292"/>
      <c r="AG292"/>
      <c r="AH292"/>
      <c r="AI292"/>
    </row>
    <row r="293" spans="10:35" s="3" customFormat="1" x14ac:dyDescent="0.25">
      <c r="J293" s="4"/>
      <c r="M293" s="5"/>
      <c r="P293" s="21"/>
      <c r="AC293" s="5"/>
      <c r="AD293"/>
      <c r="AE293"/>
      <c r="AF293"/>
      <c r="AG293"/>
      <c r="AH293"/>
      <c r="AI293"/>
    </row>
    <row r="294" spans="10:35" s="3" customFormat="1" x14ac:dyDescent="0.25">
      <c r="J294" s="4"/>
      <c r="M294" s="5"/>
      <c r="P294" s="21"/>
      <c r="AC294" s="5"/>
      <c r="AD294"/>
      <c r="AE294"/>
      <c r="AF294"/>
      <c r="AG294"/>
      <c r="AH294"/>
      <c r="AI294"/>
    </row>
    <row r="295" spans="10:35" s="3" customFormat="1" x14ac:dyDescent="0.25">
      <c r="J295" s="4"/>
      <c r="M295" s="5"/>
      <c r="P295" s="21"/>
      <c r="AC295" s="5"/>
      <c r="AD295"/>
      <c r="AE295"/>
      <c r="AF295"/>
      <c r="AG295"/>
      <c r="AH295"/>
      <c r="AI295"/>
    </row>
    <row r="296" spans="10:35" s="3" customFormat="1" x14ac:dyDescent="0.25">
      <c r="J296" s="4"/>
      <c r="M296" s="5"/>
      <c r="P296" s="21"/>
      <c r="AC296" s="5"/>
      <c r="AD296"/>
      <c r="AE296"/>
      <c r="AF296"/>
      <c r="AG296"/>
      <c r="AH296"/>
      <c r="AI296"/>
    </row>
    <row r="297" spans="10:35" s="3" customFormat="1" x14ac:dyDescent="0.25">
      <c r="J297" s="4"/>
      <c r="M297" s="5"/>
      <c r="P297" s="21"/>
      <c r="AC297" s="5"/>
      <c r="AD297"/>
      <c r="AE297"/>
      <c r="AF297"/>
      <c r="AG297"/>
      <c r="AH297"/>
      <c r="AI297"/>
    </row>
    <row r="298" spans="10:35" s="3" customFormat="1" x14ac:dyDescent="0.25">
      <c r="J298" s="4"/>
      <c r="M298" s="5"/>
      <c r="P298" s="21"/>
      <c r="AC298" s="5"/>
      <c r="AD298"/>
      <c r="AE298"/>
      <c r="AF298"/>
      <c r="AG298"/>
      <c r="AH298"/>
      <c r="AI298"/>
    </row>
    <row r="299" spans="10:35" s="3" customFormat="1" x14ac:dyDescent="0.25">
      <c r="J299" s="4"/>
      <c r="M299" s="5"/>
      <c r="P299" s="21"/>
      <c r="AC299" s="5"/>
      <c r="AD299"/>
      <c r="AE299"/>
      <c r="AF299"/>
      <c r="AG299"/>
      <c r="AH299"/>
      <c r="AI299"/>
    </row>
    <row r="300" spans="10:35" s="3" customFormat="1" x14ac:dyDescent="0.25">
      <c r="J300" s="4"/>
      <c r="M300" s="5"/>
      <c r="P300" s="21"/>
      <c r="AC300" s="5"/>
      <c r="AD300"/>
      <c r="AE300"/>
      <c r="AF300"/>
      <c r="AG300"/>
      <c r="AH300"/>
      <c r="AI300"/>
    </row>
    <row r="301" spans="10:35" s="3" customFormat="1" x14ac:dyDescent="0.25">
      <c r="J301" s="4"/>
      <c r="M301" s="5"/>
      <c r="P301" s="21"/>
      <c r="AC301" s="5"/>
      <c r="AD301"/>
      <c r="AE301"/>
      <c r="AF301"/>
      <c r="AG301"/>
      <c r="AH301"/>
      <c r="AI301"/>
    </row>
    <row r="302" spans="10:35" s="3" customFormat="1" x14ac:dyDescent="0.25">
      <c r="J302" s="4"/>
      <c r="M302" s="5"/>
      <c r="P302" s="21"/>
      <c r="AC302" s="5"/>
      <c r="AD302"/>
      <c r="AE302"/>
      <c r="AF302"/>
      <c r="AG302"/>
      <c r="AH302"/>
      <c r="AI302"/>
    </row>
    <row r="303" spans="10:35" s="3" customFormat="1" x14ac:dyDescent="0.25">
      <c r="J303" s="4"/>
      <c r="M303" s="5"/>
      <c r="P303" s="21"/>
      <c r="AC303" s="5"/>
      <c r="AD303"/>
      <c r="AE303"/>
      <c r="AF303"/>
      <c r="AG303"/>
      <c r="AH303"/>
      <c r="AI303"/>
    </row>
    <row r="304" spans="10:35" s="3" customFormat="1" x14ac:dyDescent="0.25">
      <c r="J304" s="4"/>
      <c r="M304" s="5"/>
      <c r="P304" s="21"/>
      <c r="AC304" s="5"/>
      <c r="AD304"/>
      <c r="AE304"/>
      <c r="AF304"/>
      <c r="AG304"/>
      <c r="AH304"/>
      <c r="AI304"/>
    </row>
    <row r="305" spans="10:35" s="3" customFormat="1" x14ac:dyDescent="0.25">
      <c r="J305" s="4"/>
      <c r="M305" s="5"/>
      <c r="P305" s="21"/>
      <c r="AC305" s="5"/>
      <c r="AD305"/>
      <c r="AE305"/>
      <c r="AF305"/>
      <c r="AG305"/>
      <c r="AH305"/>
      <c r="AI305"/>
    </row>
    <row r="306" spans="10:35" s="3" customFormat="1" x14ac:dyDescent="0.25">
      <c r="J306" s="4"/>
      <c r="M306" s="5"/>
      <c r="P306" s="21"/>
      <c r="AC306" s="5"/>
      <c r="AD306"/>
      <c r="AE306"/>
      <c r="AF306"/>
      <c r="AG306"/>
      <c r="AH306"/>
      <c r="AI306"/>
    </row>
    <row r="307" spans="10:35" s="3" customFormat="1" x14ac:dyDescent="0.25">
      <c r="J307" s="4"/>
      <c r="M307" s="5"/>
      <c r="P307" s="21"/>
      <c r="AC307" s="5"/>
      <c r="AD307"/>
      <c r="AE307"/>
      <c r="AF307"/>
      <c r="AG307"/>
      <c r="AH307"/>
      <c r="AI307"/>
    </row>
    <row r="308" spans="10:35" s="3" customFormat="1" x14ac:dyDescent="0.25">
      <c r="J308" s="4"/>
      <c r="M308" s="5"/>
      <c r="P308" s="21"/>
      <c r="AC308" s="5"/>
      <c r="AD308"/>
      <c r="AE308"/>
      <c r="AF308"/>
      <c r="AG308"/>
      <c r="AH308"/>
      <c r="AI308"/>
    </row>
    <row r="309" spans="10:35" s="3" customFormat="1" x14ac:dyDescent="0.25">
      <c r="J309" s="4"/>
      <c r="M309" s="5"/>
      <c r="P309" s="21"/>
      <c r="AC309" s="5"/>
      <c r="AD309"/>
      <c r="AE309"/>
      <c r="AF309"/>
      <c r="AG309"/>
      <c r="AH309"/>
      <c r="AI309"/>
    </row>
    <row r="310" spans="10:35" s="3" customFormat="1" x14ac:dyDescent="0.25">
      <c r="J310" s="4"/>
      <c r="M310" s="5"/>
      <c r="P310" s="21"/>
      <c r="AC310" s="5"/>
      <c r="AD310"/>
      <c r="AE310"/>
      <c r="AF310"/>
      <c r="AG310"/>
      <c r="AH310"/>
      <c r="AI310"/>
    </row>
    <row r="311" spans="10:35" s="3" customFormat="1" x14ac:dyDescent="0.25">
      <c r="J311" s="4"/>
      <c r="M311" s="5"/>
      <c r="P311" s="21"/>
      <c r="AC311" s="5"/>
      <c r="AD311"/>
      <c r="AE311"/>
      <c r="AF311"/>
      <c r="AG311"/>
      <c r="AH311"/>
      <c r="AI311"/>
    </row>
    <row r="312" spans="10:35" s="3" customFormat="1" x14ac:dyDescent="0.25">
      <c r="J312" s="4"/>
      <c r="M312" s="5"/>
      <c r="P312" s="21"/>
      <c r="AC312" s="5"/>
      <c r="AD312"/>
      <c r="AE312"/>
      <c r="AF312"/>
      <c r="AG312"/>
      <c r="AH312"/>
      <c r="AI312"/>
    </row>
    <row r="313" spans="10:35" s="3" customFormat="1" x14ac:dyDescent="0.25">
      <c r="J313" s="4"/>
      <c r="M313" s="5"/>
      <c r="P313" s="21"/>
      <c r="AC313" s="5"/>
      <c r="AD313"/>
      <c r="AE313"/>
      <c r="AF313"/>
      <c r="AG313"/>
      <c r="AH313"/>
      <c r="AI313"/>
    </row>
    <row r="314" spans="10:35" s="3" customFormat="1" x14ac:dyDescent="0.25">
      <c r="J314" s="4"/>
      <c r="M314" s="5"/>
      <c r="P314" s="21"/>
      <c r="AC314" s="5"/>
      <c r="AD314"/>
      <c r="AE314"/>
      <c r="AF314"/>
      <c r="AG314"/>
      <c r="AH314"/>
      <c r="AI314"/>
    </row>
    <row r="315" spans="10:35" s="3" customFormat="1" x14ac:dyDescent="0.25">
      <c r="J315" s="4"/>
      <c r="M315" s="5"/>
      <c r="P315" s="21"/>
      <c r="AC315" s="5"/>
      <c r="AD315"/>
      <c r="AE315"/>
      <c r="AF315"/>
      <c r="AG315"/>
      <c r="AH315"/>
      <c r="AI315"/>
    </row>
    <row r="316" spans="10:35" s="3" customFormat="1" x14ac:dyDescent="0.25">
      <c r="J316" s="4"/>
      <c r="M316" s="5"/>
      <c r="P316" s="21"/>
      <c r="AC316" s="5"/>
      <c r="AD316"/>
      <c r="AE316"/>
      <c r="AF316"/>
      <c r="AG316"/>
      <c r="AH316"/>
      <c r="AI316"/>
    </row>
    <row r="317" spans="10:35" s="3" customFormat="1" x14ac:dyDescent="0.25">
      <c r="J317" s="4"/>
      <c r="M317" s="5"/>
      <c r="P317" s="21"/>
      <c r="AC317" s="5"/>
      <c r="AD317"/>
      <c r="AE317"/>
      <c r="AF317"/>
      <c r="AG317"/>
      <c r="AH317"/>
      <c r="AI317"/>
    </row>
    <row r="318" spans="10:35" s="3" customFormat="1" x14ac:dyDescent="0.25">
      <c r="J318" s="4"/>
      <c r="M318" s="5"/>
      <c r="P318" s="21"/>
      <c r="AC318" s="5"/>
      <c r="AD318"/>
      <c r="AE318"/>
      <c r="AF318"/>
      <c r="AG318"/>
      <c r="AH318"/>
      <c r="AI318"/>
    </row>
    <row r="319" spans="10:35" s="3" customFormat="1" x14ac:dyDescent="0.25">
      <c r="J319" s="4"/>
      <c r="M319" s="5"/>
      <c r="P319" s="21"/>
      <c r="AC319" s="5"/>
      <c r="AD319"/>
      <c r="AE319"/>
      <c r="AF319"/>
      <c r="AG319"/>
      <c r="AH319"/>
      <c r="AI319"/>
    </row>
    <row r="320" spans="10:35" s="3" customFormat="1" x14ac:dyDescent="0.25">
      <c r="J320" s="4"/>
      <c r="M320" s="5"/>
      <c r="P320" s="21"/>
      <c r="AC320" s="5"/>
      <c r="AD320"/>
      <c r="AE320"/>
      <c r="AF320"/>
      <c r="AG320"/>
      <c r="AH320"/>
      <c r="AI320"/>
    </row>
    <row r="321" spans="10:35" s="3" customFormat="1" x14ac:dyDescent="0.25">
      <c r="J321" s="4"/>
      <c r="M321" s="5"/>
      <c r="P321" s="21"/>
      <c r="AC321" s="5"/>
      <c r="AD321"/>
      <c r="AE321"/>
      <c r="AF321"/>
      <c r="AG321"/>
      <c r="AH321"/>
      <c r="AI321"/>
    </row>
    <row r="322" spans="10:35" s="3" customFormat="1" x14ac:dyDescent="0.25">
      <c r="J322" s="4"/>
      <c r="M322" s="5"/>
      <c r="P322" s="21"/>
      <c r="AC322" s="5"/>
      <c r="AD322"/>
      <c r="AE322"/>
      <c r="AF322"/>
      <c r="AG322"/>
      <c r="AH322"/>
      <c r="AI322"/>
    </row>
    <row r="323" spans="10:35" s="3" customFormat="1" x14ac:dyDescent="0.25">
      <c r="J323" s="4"/>
      <c r="M323" s="5"/>
      <c r="P323" s="21"/>
      <c r="AC323" s="5"/>
      <c r="AD323"/>
      <c r="AE323"/>
      <c r="AF323"/>
      <c r="AG323"/>
      <c r="AH323"/>
      <c r="AI323"/>
    </row>
    <row r="324" spans="10:35" s="3" customFormat="1" x14ac:dyDescent="0.25">
      <c r="J324" s="4"/>
      <c r="M324" s="5"/>
      <c r="P324" s="21"/>
      <c r="AC324" s="5"/>
      <c r="AD324"/>
      <c r="AE324"/>
      <c r="AF324"/>
      <c r="AG324"/>
      <c r="AH324"/>
      <c r="AI324"/>
    </row>
    <row r="325" spans="10:35" s="3" customFormat="1" x14ac:dyDescent="0.25">
      <c r="J325" s="4"/>
      <c r="M325" s="5"/>
      <c r="P325" s="21"/>
      <c r="AC325" s="5"/>
      <c r="AD325"/>
      <c r="AE325"/>
      <c r="AF325"/>
      <c r="AG325"/>
      <c r="AH325"/>
      <c r="AI325"/>
    </row>
    <row r="326" spans="10:35" s="3" customFormat="1" x14ac:dyDescent="0.25">
      <c r="J326" s="4"/>
      <c r="M326" s="5"/>
      <c r="P326" s="21"/>
      <c r="AC326" s="5"/>
      <c r="AD326"/>
      <c r="AE326"/>
      <c r="AF326"/>
      <c r="AG326"/>
      <c r="AH326"/>
      <c r="AI326"/>
    </row>
    <row r="327" spans="10:35" s="3" customFormat="1" x14ac:dyDescent="0.25">
      <c r="J327" s="4"/>
      <c r="M327" s="5"/>
      <c r="P327" s="21"/>
      <c r="AC327" s="5"/>
      <c r="AD327"/>
      <c r="AE327"/>
      <c r="AF327"/>
      <c r="AG327"/>
      <c r="AH327"/>
      <c r="AI327"/>
    </row>
    <row r="328" spans="10:35" s="3" customFormat="1" x14ac:dyDescent="0.25">
      <c r="J328" s="4"/>
      <c r="M328" s="5"/>
      <c r="P328" s="21"/>
      <c r="AC328" s="5"/>
      <c r="AD328"/>
      <c r="AE328"/>
      <c r="AF328"/>
      <c r="AG328"/>
      <c r="AH328"/>
      <c r="AI328"/>
    </row>
    <row r="329" spans="10:35" s="3" customFormat="1" x14ac:dyDescent="0.25">
      <c r="J329" s="4"/>
      <c r="M329" s="5"/>
      <c r="P329" s="21"/>
      <c r="AC329" s="5"/>
      <c r="AD329"/>
      <c r="AE329"/>
      <c r="AF329"/>
      <c r="AG329"/>
      <c r="AH329"/>
      <c r="AI329"/>
    </row>
    <row r="330" spans="10:35" s="3" customFormat="1" x14ac:dyDescent="0.25">
      <c r="J330" s="4"/>
      <c r="M330" s="5"/>
      <c r="P330" s="21"/>
      <c r="AC330" s="5"/>
      <c r="AD330"/>
      <c r="AE330"/>
      <c r="AF330"/>
      <c r="AG330"/>
      <c r="AH330"/>
      <c r="AI330"/>
    </row>
    <row r="331" spans="10:35" s="3" customFormat="1" x14ac:dyDescent="0.25">
      <c r="J331" s="4"/>
      <c r="M331" s="5"/>
      <c r="P331" s="21"/>
      <c r="AC331" s="5"/>
      <c r="AD331"/>
      <c r="AE331"/>
      <c r="AF331"/>
      <c r="AG331"/>
      <c r="AH331"/>
      <c r="AI331"/>
    </row>
    <row r="332" spans="10:35" s="3" customFormat="1" x14ac:dyDescent="0.25">
      <c r="J332" s="4"/>
      <c r="M332" s="5"/>
      <c r="P332" s="21"/>
      <c r="AC332" s="5"/>
      <c r="AD332"/>
      <c r="AE332"/>
      <c r="AF332"/>
      <c r="AG332"/>
      <c r="AH332"/>
      <c r="AI332"/>
    </row>
    <row r="333" spans="10:35" s="3" customFormat="1" x14ac:dyDescent="0.25">
      <c r="J333" s="4"/>
      <c r="M333" s="5"/>
      <c r="P333" s="21"/>
      <c r="AC333" s="5"/>
      <c r="AD333"/>
      <c r="AE333"/>
      <c r="AF333"/>
      <c r="AG333"/>
      <c r="AH333"/>
      <c r="AI333"/>
    </row>
    <row r="334" spans="10:35" s="3" customFormat="1" x14ac:dyDescent="0.25">
      <c r="J334" s="4"/>
      <c r="M334" s="5"/>
      <c r="P334" s="21"/>
      <c r="AC334" s="5"/>
      <c r="AD334"/>
      <c r="AE334"/>
      <c r="AF334"/>
      <c r="AG334"/>
      <c r="AH334"/>
      <c r="AI334"/>
    </row>
    <row r="335" spans="10:35" s="3" customFormat="1" x14ac:dyDescent="0.25">
      <c r="J335" s="4"/>
      <c r="M335" s="5"/>
      <c r="P335" s="21"/>
      <c r="AC335" s="5"/>
      <c r="AD335"/>
      <c r="AE335"/>
      <c r="AF335"/>
      <c r="AG335"/>
      <c r="AH335"/>
      <c r="AI335"/>
    </row>
    <row r="336" spans="10:35" s="3" customFormat="1" x14ac:dyDescent="0.25">
      <c r="J336" s="4"/>
      <c r="M336" s="5"/>
      <c r="P336" s="21"/>
      <c r="AC336" s="5"/>
      <c r="AD336"/>
      <c r="AE336"/>
      <c r="AF336"/>
      <c r="AG336"/>
      <c r="AH336"/>
      <c r="AI336"/>
    </row>
    <row r="337" spans="10:35" s="3" customFormat="1" x14ac:dyDescent="0.25">
      <c r="J337" s="4"/>
      <c r="M337" s="5"/>
      <c r="P337" s="21"/>
      <c r="AC337" s="5"/>
      <c r="AD337"/>
      <c r="AE337"/>
      <c r="AF337"/>
      <c r="AG337"/>
      <c r="AH337"/>
      <c r="AI337"/>
    </row>
    <row r="338" spans="10:35" s="3" customFormat="1" x14ac:dyDescent="0.25">
      <c r="J338" s="4"/>
      <c r="M338" s="5"/>
      <c r="P338" s="21"/>
      <c r="AC338" s="5"/>
      <c r="AD338"/>
      <c r="AE338"/>
      <c r="AF338"/>
      <c r="AG338"/>
      <c r="AH338"/>
      <c r="AI338"/>
    </row>
    <row r="339" spans="10:35" s="3" customFormat="1" x14ac:dyDescent="0.25">
      <c r="J339" s="4"/>
      <c r="M339" s="5"/>
      <c r="P339" s="21"/>
      <c r="AC339" s="5"/>
      <c r="AD339"/>
      <c r="AE339"/>
      <c r="AF339"/>
      <c r="AG339"/>
      <c r="AH339"/>
      <c r="AI339"/>
    </row>
    <row r="340" spans="10:35" s="3" customFormat="1" x14ac:dyDescent="0.25">
      <c r="J340" s="4"/>
      <c r="M340" s="5"/>
      <c r="P340" s="21"/>
      <c r="AC340" s="5"/>
      <c r="AD340"/>
      <c r="AE340"/>
      <c r="AF340"/>
      <c r="AG340"/>
      <c r="AH340"/>
      <c r="AI340"/>
    </row>
    <row r="341" spans="10:35" s="3" customFormat="1" x14ac:dyDescent="0.25">
      <c r="J341" s="4"/>
      <c r="M341" s="5"/>
      <c r="P341" s="21"/>
      <c r="AC341" s="5"/>
      <c r="AD341"/>
      <c r="AE341"/>
      <c r="AF341"/>
      <c r="AG341"/>
      <c r="AH341"/>
      <c r="AI341"/>
    </row>
    <row r="342" spans="10:35" s="3" customFormat="1" x14ac:dyDescent="0.25">
      <c r="J342" s="4"/>
      <c r="M342" s="5"/>
      <c r="P342" s="21"/>
      <c r="AC342" s="5"/>
      <c r="AD342"/>
      <c r="AE342"/>
      <c r="AF342"/>
      <c r="AG342"/>
      <c r="AH342"/>
      <c r="AI342"/>
    </row>
    <row r="343" spans="10:35" s="3" customFormat="1" x14ac:dyDescent="0.25">
      <c r="J343" s="4"/>
      <c r="M343" s="5"/>
      <c r="P343" s="21"/>
      <c r="AC343" s="5"/>
      <c r="AD343"/>
      <c r="AE343"/>
      <c r="AF343"/>
      <c r="AG343"/>
      <c r="AH343"/>
      <c r="AI343"/>
    </row>
    <row r="344" spans="10:35" s="3" customFormat="1" x14ac:dyDescent="0.25">
      <c r="J344" s="4"/>
      <c r="M344" s="5"/>
      <c r="P344" s="21"/>
      <c r="AC344" s="5"/>
      <c r="AD344"/>
      <c r="AE344"/>
      <c r="AF344"/>
      <c r="AG344"/>
      <c r="AH344"/>
      <c r="AI344"/>
    </row>
    <row r="345" spans="10:35" s="3" customFormat="1" x14ac:dyDescent="0.25">
      <c r="J345" s="4"/>
      <c r="M345" s="5"/>
      <c r="P345" s="21"/>
      <c r="AC345" s="5"/>
      <c r="AD345"/>
      <c r="AE345"/>
      <c r="AF345"/>
      <c r="AG345"/>
      <c r="AH345"/>
      <c r="AI345"/>
    </row>
    <row r="346" spans="10:35" s="3" customFormat="1" x14ac:dyDescent="0.25">
      <c r="J346" s="4"/>
      <c r="M346" s="5"/>
      <c r="P346" s="21"/>
      <c r="AC346" s="5"/>
      <c r="AD346"/>
      <c r="AE346"/>
      <c r="AF346"/>
      <c r="AG346"/>
      <c r="AH346"/>
      <c r="AI346"/>
    </row>
    <row r="347" spans="10:35" s="3" customFormat="1" x14ac:dyDescent="0.25">
      <c r="J347" s="4"/>
      <c r="M347" s="5"/>
      <c r="P347" s="21"/>
      <c r="AC347" s="5"/>
      <c r="AD347"/>
      <c r="AE347"/>
      <c r="AF347"/>
      <c r="AG347"/>
      <c r="AH347"/>
      <c r="AI347"/>
    </row>
    <row r="348" spans="10:35" s="3" customFormat="1" x14ac:dyDescent="0.25">
      <c r="J348" s="4"/>
      <c r="M348" s="5"/>
      <c r="P348" s="21"/>
      <c r="AC348" s="5"/>
      <c r="AD348"/>
      <c r="AE348"/>
      <c r="AF348"/>
      <c r="AG348"/>
      <c r="AH348"/>
      <c r="AI348"/>
    </row>
    <row r="349" spans="10:35" s="3" customFormat="1" x14ac:dyDescent="0.25">
      <c r="J349" s="4"/>
      <c r="M349" s="5"/>
      <c r="P349" s="21"/>
      <c r="AC349" s="5"/>
      <c r="AD349"/>
      <c r="AE349"/>
      <c r="AF349"/>
      <c r="AG349"/>
      <c r="AH349"/>
      <c r="AI349"/>
    </row>
    <row r="350" spans="10:35" s="3" customFormat="1" x14ac:dyDescent="0.25">
      <c r="J350" s="4"/>
      <c r="M350" s="5"/>
      <c r="P350" s="21"/>
      <c r="AC350" s="5"/>
      <c r="AD350"/>
      <c r="AE350"/>
      <c r="AF350"/>
      <c r="AG350"/>
      <c r="AH350"/>
      <c r="AI350"/>
    </row>
    <row r="351" spans="10:35" s="3" customFormat="1" x14ac:dyDescent="0.25">
      <c r="J351" s="4"/>
      <c r="M351" s="5"/>
      <c r="P351" s="21"/>
      <c r="AC351" s="5"/>
      <c r="AD351"/>
      <c r="AE351"/>
      <c r="AF351"/>
      <c r="AG351"/>
      <c r="AH351"/>
      <c r="AI351"/>
    </row>
    <row r="352" spans="10:35" s="3" customFormat="1" x14ac:dyDescent="0.25">
      <c r="J352" s="4"/>
      <c r="M352" s="5"/>
      <c r="P352" s="21"/>
      <c r="AC352" s="5"/>
      <c r="AD352"/>
      <c r="AE352"/>
      <c r="AF352"/>
      <c r="AG352"/>
      <c r="AH352"/>
      <c r="AI352"/>
    </row>
    <row r="353" spans="10:35" s="3" customFormat="1" x14ac:dyDescent="0.25">
      <c r="J353" s="4"/>
      <c r="M353" s="5"/>
      <c r="P353" s="21"/>
      <c r="AC353" s="5"/>
      <c r="AD353"/>
      <c r="AE353"/>
      <c r="AF353"/>
      <c r="AG353"/>
      <c r="AH353"/>
      <c r="AI353"/>
    </row>
    <row r="354" spans="10:35" s="3" customFormat="1" x14ac:dyDescent="0.25">
      <c r="J354" s="4"/>
      <c r="M354" s="5"/>
      <c r="P354" s="21"/>
      <c r="AC354" s="5"/>
      <c r="AD354"/>
      <c r="AE354"/>
      <c r="AF354"/>
      <c r="AG354"/>
      <c r="AH354"/>
      <c r="AI354"/>
    </row>
    <row r="355" spans="10:35" s="3" customFormat="1" x14ac:dyDescent="0.25">
      <c r="J355" s="4"/>
      <c r="M355" s="5"/>
      <c r="P355" s="21"/>
      <c r="AC355" s="5"/>
      <c r="AD355"/>
      <c r="AE355"/>
      <c r="AF355"/>
      <c r="AG355"/>
      <c r="AH355"/>
      <c r="AI355"/>
    </row>
    <row r="356" spans="10:35" s="3" customFormat="1" x14ac:dyDescent="0.25">
      <c r="J356" s="4"/>
      <c r="M356" s="5"/>
      <c r="P356" s="21"/>
      <c r="AC356" s="5"/>
      <c r="AD356"/>
      <c r="AE356"/>
      <c r="AF356"/>
      <c r="AG356"/>
      <c r="AH356"/>
      <c r="AI356"/>
    </row>
    <row r="357" spans="10:35" s="3" customFormat="1" x14ac:dyDescent="0.25">
      <c r="J357" s="4"/>
      <c r="M357" s="5"/>
      <c r="P357" s="21"/>
      <c r="AC357" s="5"/>
      <c r="AD357"/>
      <c r="AE357"/>
      <c r="AF357"/>
      <c r="AG357"/>
      <c r="AH357"/>
      <c r="AI357"/>
    </row>
    <row r="358" spans="10:35" s="3" customFormat="1" x14ac:dyDescent="0.25">
      <c r="J358" s="4"/>
      <c r="M358" s="5"/>
      <c r="P358" s="21"/>
      <c r="AC358" s="5"/>
      <c r="AD358"/>
      <c r="AE358"/>
      <c r="AF358"/>
      <c r="AG358"/>
      <c r="AH358"/>
      <c r="AI358"/>
    </row>
    <row r="359" spans="10:35" s="3" customFormat="1" x14ac:dyDescent="0.25">
      <c r="J359" s="4"/>
      <c r="M359" s="5"/>
      <c r="P359" s="21"/>
      <c r="AC359" s="5"/>
      <c r="AD359"/>
      <c r="AE359"/>
      <c r="AF359"/>
      <c r="AG359"/>
      <c r="AH359"/>
      <c r="AI359"/>
    </row>
    <row r="360" spans="10:35" s="3" customFormat="1" x14ac:dyDescent="0.25">
      <c r="J360" s="4"/>
      <c r="M360" s="5"/>
      <c r="P360" s="21"/>
      <c r="AC360" s="5"/>
      <c r="AD360"/>
      <c r="AE360"/>
      <c r="AF360"/>
      <c r="AG360"/>
      <c r="AH360"/>
      <c r="AI360"/>
    </row>
    <row r="361" spans="10:35" s="3" customFormat="1" x14ac:dyDescent="0.25">
      <c r="J361" s="4"/>
      <c r="M361" s="5"/>
      <c r="P361" s="21"/>
      <c r="AC361" s="5"/>
      <c r="AD361"/>
      <c r="AE361"/>
      <c r="AF361"/>
      <c r="AG361"/>
      <c r="AH361"/>
      <c r="AI361"/>
    </row>
    <row r="362" spans="10:35" s="3" customFormat="1" x14ac:dyDescent="0.25">
      <c r="J362" s="4"/>
      <c r="M362" s="5"/>
      <c r="P362" s="21"/>
      <c r="AC362" s="5"/>
      <c r="AD362"/>
      <c r="AE362"/>
      <c r="AF362"/>
      <c r="AG362"/>
      <c r="AH362"/>
      <c r="AI362"/>
    </row>
    <row r="363" spans="10:35" s="3" customFormat="1" x14ac:dyDescent="0.25">
      <c r="J363" s="4"/>
      <c r="M363" s="5"/>
      <c r="P363" s="21"/>
      <c r="AC363" s="5"/>
      <c r="AD363"/>
      <c r="AE363"/>
      <c r="AF363"/>
      <c r="AG363"/>
      <c r="AH363"/>
      <c r="AI363"/>
    </row>
    <row r="364" spans="10:35" s="3" customFormat="1" x14ac:dyDescent="0.25">
      <c r="J364" s="4"/>
      <c r="M364" s="5"/>
      <c r="P364" s="21"/>
      <c r="AC364" s="5"/>
      <c r="AD364"/>
      <c r="AE364"/>
      <c r="AF364"/>
      <c r="AG364"/>
      <c r="AH364"/>
      <c r="AI364"/>
    </row>
    <row r="365" spans="10:35" s="3" customFormat="1" x14ac:dyDescent="0.25">
      <c r="J365" s="4"/>
      <c r="M365" s="5"/>
      <c r="P365" s="21"/>
      <c r="AC365" s="5"/>
      <c r="AD365"/>
      <c r="AE365"/>
      <c r="AF365"/>
      <c r="AG365"/>
      <c r="AH365"/>
      <c r="AI365"/>
    </row>
    <row r="366" spans="10:35" s="3" customFormat="1" x14ac:dyDescent="0.25">
      <c r="J366" s="4"/>
      <c r="M366" s="5"/>
      <c r="P366" s="21"/>
      <c r="AC366" s="5"/>
      <c r="AD366"/>
      <c r="AE366"/>
      <c r="AF366"/>
      <c r="AG366"/>
      <c r="AH366"/>
      <c r="AI366"/>
    </row>
    <row r="367" spans="10:35" s="3" customFormat="1" x14ac:dyDescent="0.25">
      <c r="J367" s="4"/>
      <c r="M367" s="5"/>
      <c r="P367" s="21"/>
      <c r="AC367" s="5"/>
      <c r="AD367"/>
      <c r="AE367"/>
      <c r="AF367"/>
      <c r="AG367"/>
      <c r="AH367"/>
      <c r="AI367"/>
    </row>
    <row r="368" spans="10:35" s="3" customFormat="1" x14ac:dyDescent="0.25">
      <c r="J368" s="4"/>
      <c r="M368" s="5"/>
      <c r="P368" s="21"/>
      <c r="AC368" s="5"/>
      <c r="AD368"/>
      <c r="AE368"/>
      <c r="AF368"/>
      <c r="AG368"/>
      <c r="AH368"/>
      <c r="AI368"/>
    </row>
    <row r="369" spans="10:35" s="3" customFormat="1" x14ac:dyDescent="0.25">
      <c r="J369" s="4"/>
      <c r="M369" s="5"/>
      <c r="P369" s="21"/>
      <c r="AC369" s="5"/>
      <c r="AD369"/>
      <c r="AE369"/>
      <c r="AF369"/>
      <c r="AG369"/>
      <c r="AH369"/>
      <c r="AI369"/>
    </row>
    <row r="370" spans="10:35" s="3" customFormat="1" x14ac:dyDescent="0.25">
      <c r="J370" s="4"/>
      <c r="M370" s="5"/>
      <c r="P370" s="21"/>
      <c r="AC370" s="5"/>
      <c r="AD370"/>
      <c r="AE370"/>
      <c r="AF370"/>
      <c r="AG370"/>
      <c r="AH370"/>
      <c r="AI370"/>
    </row>
    <row r="371" spans="10:35" s="3" customFormat="1" x14ac:dyDescent="0.25">
      <c r="J371" s="4"/>
      <c r="M371" s="5"/>
      <c r="P371" s="21"/>
      <c r="AC371" s="5"/>
      <c r="AD371"/>
      <c r="AE371"/>
      <c r="AF371"/>
      <c r="AG371"/>
      <c r="AH371"/>
      <c r="AI371"/>
    </row>
    <row r="372" spans="10:35" s="3" customFormat="1" x14ac:dyDescent="0.25">
      <c r="J372" s="4"/>
      <c r="M372" s="5"/>
      <c r="P372" s="21"/>
      <c r="AC372" s="5"/>
      <c r="AD372"/>
      <c r="AE372"/>
      <c r="AF372"/>
      <c r="AG372"/>
      <c r="AH372"/>
      <c r="AI372"/>
    </row>
    <row r="373" spans="10:35" s="3" customFormat="1" x14ac:dyDescent="0.25">
      <c r="J373" s="4"/>
      <c r="M373" s="5"/>
      <c r="P373" s="21"/>
      <c r="AC373" s="5"/>
      <c r="AD373"/>
      <c r="AE373"/>
      <c r="AF373"/>
      <c r="AG373"/>
      <c r="AH373"/>
      <c r="AI373"/>
    </row>
    <row r="374" spans="10:35" s="3" customFormat="1" x14ac:dyDescent="0.25">
      <c r="J374" s="4"/>
      <c r="M374" s="5"/>
      <c r="P374" s="21"/>
      <c r="AC374" s="5"/>
      <c r="AD374"/>
      <c r="AE374"/>
      <c r="AF374"/>
      <c r="AG374"/>
      <c r="AH374"/>
      <c r="AI374"/>
    </row>
    <row r="375" spans="10:35" s="3" customFormat="1" x14ac:dyDescent="0.25">
      <c r="J375" s="4"/>
      <c r="M375" s="5"/>
      <c r="P375" s="21"/>
      <c r="AC375" s="5"/>
      <c r="AD375"/>
      <c r="AE375"/>
      <c r="AF375"/>
      <c r="AG375"/>
      <c r="AH375"/>
      <c r="AI375"/>
    </row>
    <row r="376" spans="10:35" s="3" customFormat="1" x14ac:dyDescent="0.25">
      <c r="J376" s="4"/>
      <c r="M376" s="5"/>
      <c r="P376" s="21"/>
      <c r="AC376" s="5"/>
      <c r="AD376"/>
      <c r="AE376"/>
      <c r="AF376"/>
      <c r="AG376"/>
      <c r="AH376"/>
      <c r="AI376"/>
    </row>
    <row r="377" spans="10:35" s="3" customFormat="1" x14ac:dyDescent="0.25">
      <c r="J377" s="4"/>
      <c r="M377" s="5"/>
      <c r="P377" s="21"/>
      <c r="AC377" s="5"/>
      <c r="AD377"/>
      <c r="AE377"/>
      <c r="AF377"/>
      <c r="AG377"/>
      <c r="AH377"/>
      <c r="AI377"/>
    </row>
    <row r="378" spans="10:35" s="3" customFormat="1" x14ac:dyDescent="0.25">
      <c r="J378" s="4"/>
      <c r="M378" s="5"/>
      <c r="P378" s="21"/>
      <c r="AC378" s="5"/>
      <c r="AD378"/>
      <c r="AE378"/>
      <c r="AF378"/>
      <c r="AG378"/>
      <c r="AH378"/>
      <c r="AI378"/>
    </row>
    <row r="379" spans="10:35" s="3" customFormat="1" x14ac:dyDescent="0.25">
      <c r="J379" s="4"/>
      <c r="M379" s="5"/>
      <c r="P379" s="21"/>
      <c r="AC379" s="5"/>
      <c r="AD379"/>
      <c r="AE379"/>
      <c r="AF379"/>
      <c r="AG379"/>
      <c r="AH379"/>
      <c r="AI379"/>
    </row>
    <row r="380" spans="10:35" s="3" customFormat="1" x14ac:dyDescent="0.25">
      <c r="J380" s="4"/>
      <c r="M380" s="5"/>
      <c r="P380" s="21"/>
      <c r="AC380" s="5"/>
      <c r="AD380"/>
      <c r="AE380"/>
      <c r="AF380"/>
      <c r="AG380"/>
      <c r="AH380"/>
      <c r="AI380"/>
    </row>
    <row r="381" spans="10:35" s="3" customFormat="1" x14ac:dyDescent="0.25">
      <c r="J381" s="4"/>
      <c r="M381" s="5"/>
      <c r="P381" s="21"/>
      <c r="AC381" s="5"/>
      <c r="AD381"/>
      <c r="AE381"/>
      <c r="AF381"/>
      <c r="AG381"/>
      <c r="AH381"/>
      <c r="AI381"/>
    </row>
    <row r="382" spans="10:35" s="3" customFormat="1" x14ac:dyDescent="0.25">
      <c r="J382" s="4"/>
      <c r="M382" s="5"/>
      <c r="P382" s="21"/>
      <c r="AC382" s="5"/>
      <c r="AD382"/>
      <c r="AE382"/>
      <c r="AF382"/>
      <c r="AG382"/>
      <c r="AH382"/>
      <c r="AI382"/>
    </row>
    <row r="383" spans="10:35" s="3" customFormat="1" x14ac:dyDescent="0.25">
      <c r="J383" s="4"/>
      <c r="M383" s="5"/>
      <c r="P383" s="21"/>
      <c r="AC383" s="5"/>
      <c r="AD383"/>
      <c r="AE383"/>
      <c r="AF383"/>
      <c r="AG383"/>
      <c r="AH383"/>
      <c r="AI383"/>
    </row>
    <row r="384" spans="10:35" s="3" customFormat="1" x14ac:dyDescent="0.25">
      <c r="J384" s="4"/>
      <c r="M384" s="5"/>
      <c r="P384" s="21"/>
      <c r="AC384" s="5"/>
      <c r="AD384"/>
      <c r="AE384"/>
      <c r="AF384"/>
      <c r="AG384"/>
      <c r="AH384"/>
      <c r="AI384"/>
    </row>
    <row r="385" spans="10:35" s="3" customFormat="1" x14ac:dyDescent="0.25">
      <c r="J385" s="4"/>
      <c r="M385" s="5"/>
      <c r="P385" s="21"/>
      <c r="AC385" s="5"/>
      <c r="AD385"/>
      <c r="AE385"/>
      <c r="AF385"/>
      <c r="AG385"/>
      <c r="AH385"/>
      <c r="AI385"/>
    </row>
    <row r="386" spans="10:35" s="3" customFormat="1" x14ac:dyDescent="0.25">
      <c r="J386" s="4"/>
      <c r="M386" s="5"/>
      <c r="P386" s="21"/>
      <c r="AC386" s="5"/>
      <c r="AD386"/>
      <c r="AE386"/>
      <c r="AF386"/>
      <c r="AG386"/>
      <c r="AH386"/>
      <c r="AI386"/>
    </row>
    <row r="387" spans="10:35" s="3" customFormat="1" x14ac:dyDescent="0.25">
      <c r="J387" s="4"/>
      <c r="M387" s="5"/>
      <c r="P387" s="21"/>
      <c r="AC387" s="5"/>
      <c r="AD387"/>
      <c r="AE387"/>
      <c r="AF387"/>
      <c r="AG387"/>
      <c r="AH387"/>
      <c r="AI387"/>
    </row>
    <row r="388" spans="10:35" s="3" customFormat="1" x14ac:dyDescent="0.25">
      <c r="J388" s="4"/>
      <c r="M388" s="5"/>
      <c r="P388" s="21"/>
      <c r="AC388" s="5"/>
      <c r="AD388"/>
      <c r="AE388"/>
      <c r="AF388"/>
      <c r="AG388"/>
      <c r="AH388"/>
      <c r="AI388"/>
    </row>
    <row r="389" spans="10:35" s="3" customFormat="1" x14ac:dyDescent="0.25">
      <c r="J389" s="4"/>
      <c r="M389" s="5"/>
      <c r="P389" s="21"/>
      <c r="AC389" s="5"/>
      <c r="AD389"/>
      <c r="AE389"/>
      <c r="AF389"/>
      <c r="AG389"/>
      <c r="AH389"/>
      <c r="AI389"/>
    </row>
    <row r="390" spans="10:35" s="3" customFormat="1" x14ac:dyDescent="0.25">
      <c r="J390" s="4"/>
      <c r="M390" s="5"/>
      <c r="P390" s="21"/>
      <c r="AC390" s="5"/>
      <c r="AD390"/>
      <c r="AE390"/>
      <c r="AF390"/>
      <c r="AG390"/>
      <c r="AH390"/>
      <c r="AI390"/>
    </row>
    <row r="391" spans="10:35" s="3" customFormat="1" x14ac:dyDescent="0.25">
      <c r="J391" s="4"/>
      <c r="M391" s="5"/>
      <c r="P391" s="21"/>
      <c r="AC391" s="5"/>
      <c r="AD391"/>
      <c r="AE391"/>
      <c r="AF391"/>
      <c r="AG391"/>
      <c r="AH391"/>
      <c r="AI391"/>
    </row>
    <row r="392" spans="10:35" s="3" customFormat="1" x14ac:dyDescent="0.25">
      <c r="J392" s="4"/>
      <c r="M392" s="5"/>
      <c r="P392" s="21"/>
      <c r="AC392" s="5"/>
      <c r="AD392"/>
      <c r="AE392"/>
      <c r="AF392"/>
      <c r="AG392"/>
      <c r="AH392"/>
      <c r="AI392"/>
    </row>
    <row r="393" spans="10:35" s="3" customFormat="1" x14ac:dyDescent="0.25">
      <c r="J393" s="4"/>
      <c r="M393" s="5"/>
      <c r="P393" s="21"/>
      <c r="AC393" s="5"/>
      <c r="AD393"/>
      <c r="AE393"/>
      <c r="AF393"/>
      <c r="AG393"/>
      <c r="AH393"/>
      <c r="AI393"/>
    </row>
    <row r="394" spans="10:35" s="3" customFormat="1" x14ac:dyDescent="0.25">
      <c r="J394" s="4"/>
      <c r="M394" s="5"/>
      <c r="P394" s="21"/>
      <c r="AC394" s="5"/>
      <c r="AD394"/>
      <c r="AE394"/>
      <c r="AF394"/>
      <c r="AG394"/>
      <c r="AH394"/>
      <c r="AI394"/>
    </row>
    <row r="395" spans="10:35" s="3" customFormat="1" x14ac:dyDescent="0.25">
      <c r="J395" s="4"/>
      <c r="M395" s="5"/>
      <c r="P395" s="21"/>
      <c r="AC395" s="5"/>
      <c r="AD395"/>
      <c r="AE395"/>
      <c r="AF395"/>
      <c r="AG395"/>
      <c r="AH395"/>
      <c r="AI395"/>
    </row>
    <row r="396" spans="10:35" s="3" customFormat="1" x14ac:dyDescent="0.25">
      <c r="J396" s="4"/>
      <c r="M396" s="5"/>
      <c r="P396" s="21"/>
      <c r="AC396" s="5"/>
      <c r="AD396"/>
      <c r="AE396"/>
      <c r="AF396"/>
      <c r="AG396"/>
      <c r="AH396"/>
      <c r="AI396"/>
    </row>
    <row r="397" spans="10:35" s="3" customFormat="1" x14ac:dyDescent="0.25">
      <c r="J397" s="4"/>
      <c r="M397" s="5"/>
      <c r="P397" s="21"/>
      <c r="AC397" s="5"/>
      <c r="AD397"/>
      <c r="AE397"/>
      <c r="AF397"/>
      <c r="AG397"/>
      <c r="AH397"/>
      <c r="AI397"/>
    </row>
    <row r="398" spans="10:35" s="3" customFormat="1" x14ac:dyDescent="0.25">
      <c r="J398" s="4"/>
      <c r="M398" s="5"/>
      <c r="P398" s="21"/>
      <c r="AC398" s="5"/>
      <c r="AD398"/>
      <c r="AE398"/>
      <c r="AF398"/>
      <c r="AG398"/>
      <c r="AH398"/>
      <c r="AI398"/>
    </row>
    <row r="399" spans="10:35" s="3" customFormat="1" x14ac:dyDescent="0.25">
      <c r="J399" s="4"/>
      <c r="M399" s="5"/>
      <c r="P399" s="21"/>
      <c r="AC399" s="5"/>
      <c r="AD399"/>
      <c r="AE399"/>
      <c r="AF399"/>
      <c r="AG399"/>
      <c r="AH399"/>
      <c r="AI399"/>
    </row>
    <row r="400" spans="10:35" s="3" customFormat="1" x14ac:dyDescent="0.25">
      <c r="J400" s="4"/>
      <c r="M400" s="5"/>
      <c r="P400" s="21"/>
      <c r="AC400" s="5"/>
      <c r="AD400"/>
      <c r="AE400"/>
      <c r="AF400"/>
      <c r="AG400"/>
      <c r="AH400"/>
      <c r="AI400"/>
    </row>
    <row r="401" spans="10:35" s="3" customFormat="1" x14ac:dyDescent="0.25">
      <c r="J401" s="4"/>
      <c r="M401" s="5"/>
      <c r="P401" s="21"/>
      <c r="AC401" s="5"/>
      <c r="AD401"/>
      <c r="AE401"/>
      <c r="AF401"/>
      <c r="AG401"/>
      <c r="AH401"/>
      <c r="AI401"/>
    </row>
    <row r="402" spans="10:35" s="3" customFormat="1" x14ac:dyDescent="0.25">
      <c r="J402" s="4"/>
      <c r="M402" s="5"/>
      <c r="P402" s="21"/>
      <c r="AC402" s="5"/>
      <c r="AD402"/>
      <c r="AE402"/>
      <c r="AF402"/>
      <c r="AG402"/>
      <c r="AH402"/>
      <c r="AI402"/>
    </row>
    <row r="403" spans="10:35" s="3" customFormat="1" x14ac:dyDescent="0.25">
      <c r="J403" s="4"/>
      <c r="M403" s="5"/>
      <c r="P403" s="21"/>
      <c r="AC403" s="5"/>
      <c r="AD403"/>
      <c r="AE403"/>
      <c r="AF403"/>
      <c r="AG403"/>
      <c r="AH403"/>
      <c r="AI403"/>
    </row>
    <row r="404" spans="10:35" s="3" customFormat="1" x14ac:dyDescent="0.25">
      <c r="J404" s="4"/>
      <c r="M404" s="5"/>
      <c r="P404" s="21"/>
      <c r="AC404" s="5"/>
      <c r="AD404"/>
      <c r="AE404"/>
      <c r="AF404"/>
      <c r="AG404"/>
      <c r="AH404"/>
      <c r="AI404"/>
    </row>
    <row r="405" spans="10:35" s="3" customFormat="1" x14ac:dyDescent="0.25">
      <c r="J405" s="4"/>
      <c r="M405" s="5"/>
      <c r="P405" s="21"/>
      <c r="AC405" s="5"/>
      <c r="AD405"/>
      <c r="AE405"/>
      <c r="AF405"/>
      <c r="AG405"/>
      <c r="AH405"/>
      <c r="AI405"/>
    </row>
    <row r="406" spans="10:35" s="3" customFormat="1" x14ac:dyDescent="0.25">
      <c r="J406" s="4"/>
      <c r="M406" s="5"/>
      <c r="P406" s="21"/>
      <c r="AC406" s="5"/>
      <c r="AD406"/>
      <c r="AE406"/>
      <c r="AF406"/>
      <c r="AG406"/>
      <c r="AH406"/>
      <c r="AI406"/>
    </row>
    <row r="407" spans="10:35" s="3" customFormat="1" x14ac:dyDescent="0.25">
      <c r="J407" s="4"/>
      <c r="M407" s="5"/>
      <c r="P407" s="21"/>
      <c r="AC407" s="5"/>
      <c r="AD407"/>
      <c r="AE407"/>
      <c r="AF407"/>
      <c r="AG407"/>
      <c r="AH407"/>
      <c r="AI407"/>
    </row>
    <row r="408" spans="10:35" s="3" customFormat="1" x14ac:dyDescent="0.25">
      <c r="J408" s="4"/>
      <c r="M408" s="5"/>
      <c r="P408" s="21"/>
      <c r="AC408" s="5"/>
      <c r="AD408"/>
      <c r="AE408"/>
      <c r="AF408"/>
      <c r="AG408"/>
      <c r="AH408"/>
      <c r="AI408"/>
    </row>
    <row r="409" spans="10:35" s="3" customFormat="1" x14ac:dyDescent="0.25">
      <c r="J409" s="4"/>
      <c r="M409" s="5"/>
      <c r="P409" s="21"/>
      <c r="AC409" s="5"/>
      <c r="AD409"/>
      <c r="AE409"/>
      <c r="AF409"/>
      <c r="AG409"/>
      <c r="AH409"/>
      <c r="AI409"/>
    </row>
    <row r="410" spans="10:35" s="3" customFormat="1" x14ac:dyDescent="0.25">
      <c r="J410" s="4"/>
      <c r="M410" s="5"/>
      <c r="P410" s="21"/>
      <c r="AC410" s="5"/>
      <c r="AD410"/>
      <c r="AE410"/>
      <c r="AF410"/>
      <c r="AG410"/>
      <c r="AH410"/>
      <c r="AI410"/>
    </row>
    <row r="411" spans="10:35" s="3" customFormat="1" x14ac:dyDescent="0.25">
      <c r="J411" s="4"/>
      <c r="M411" s="5"/>
      <c r="P411" s="21"/>
      <c r="AC411" s="5"/>
      <c r="AD411"/>
      <c r="AE411"/>
      <c r="AF411"/>
      <c r="AG411"/>
      <c r="AH411"/>
      <c r="AI411"/>
    </row>
    <row r="412" spans="10:35" s="3" customFormat="1" x14ac:dyDescent="0.25">
      <c r="J412" s="4"/>
      <c r="M412" s="5"/>
      <c r="P412" s="21"/>
      <c r="AC412" s="5"/>
      <c r="AD412"/>
      <c r="AE412"/>
      <c r="AF412"/>
      <c r="AG412"/>
      <c r="AH412"/>
      <c r="AI412"/>
    </row>
    <row r="413" spans="10:35" s="3" customFormat="1" x14ac:dyDescent="0.25">
      <c r="J413" s="4"/>
      <c r="M413" s="5"/>
      <c r="P413" s="21"/>
      <c r="AC413" s="5"/>
      <c r="AD413"/>
      <c r="AE413"/>
      <c r="AF413"/>
      <c r="AG413"/>
      <c r="AH413"/>
      <c r="AI413"/>
    </row>
    <row r="414" spans="10:35" s="3" customFormat="1" x14ac:dyDescent="0.25">
      <c r="J414" s="4"/>
      <c r="M414" s="5"/>
      <c r="P414" s="21"/>
      <c r="AC414" s="5"/>
      <c r="AD414"/>
      <c r="AE414"/>
      <c r="AF414"/>
      <c r="AG414"/>
      <c r="AH414"/>
      <c r="AI414"/>
    </row>
    <row r="415" spans="10:35" s="3" customFormat="1" x14ac:dyDescent="0.25">
      <c r="J415" s="4"/>
      <c r="M415" s="5"/>
      <c r="P415" s="21"/>
      <c r="AC415" s="5"/>
      <c r="AD415"/>
      <c r="AE415"/>
      <c r="AF415"/>
      <c r="AG415"/>
      <c r="AH415"/>
      <c r="AI415"/>
    </row>
    <row r="416" spans="10:35" s="3" customFormat="1" x14ac:dyDescent="0.25">
      <c r="J416" s="4"/>
      <c r="M416" s="5"/>
      <c r="P416" s="21"/>
      <c r="AC416" s="5"/>
      <c r="AD416"/>
      <c r="AE416"/>
      <c r="AF416"/>
      <c r="AG416"/>
      <c r="AH416"/>
      <c r="AI416"/>
    </row>
    <row r="417" spans="10:35" s="3" customFormat="1" x14ac:dyDescent="0.25">
      <c r="J417" s="4"/>
      <c r="M417" s="5"/>
      <c r="P417" s="21"/>
      <c r="AC417" s="5"/>
      <c r="AD417"/>
      <c r="AE417"/>
      <c r="AF417"/>
      <c r="AG417"/>
      <c r="AH417"/>
      <c r="AI417"/>
    </row>
    <row r="418" spans="10:35" s="3" customFormat="1" x14ac:dyDescent="0.25">
      <c r="J418" s="4"/>
      <c r="M418" s="5"/>
      <c r="P418" s="21"/>
      <c r="AC418" s="5"/>
      <c r="AD418"/>
      <c r="AE418"/>
      <c r="AF418"/>
      <c r="AG418"/>
      <c r="AH418"/>
      <c r="AI418"/>
    </row>
    <row r="419" spans="10:35" s="3" customFormat="1" x14ac:dyDescent="0.25">
      <c r="J419" s="4"/>
      <c r="M419" s="5"/>
      <c r="P419" s="21"/>
      <c r="AC419" s="5"/>
      <c r="AD419"/>
      <c r="AE419"/>
      <c r="AF419"/>
      <c r="AG419"/>
      <c r="AH419"/>
      <c r="AI419"/>
    </row>
    <row r="420" spans="10:35" s="3" customFormat="1" x14ac:dyDescent="0.25">
      <c r="J420" s="4"/>
      <c r="M420" s="5"/>
      <c r="P420" s="21"/>
      <c r="AC420" s="5"/>
      <c r="AD420"/>
      <c r="AE420"/>
      <c r="AF420"/>
      <c r="AG420"/>
      <c r="AH420"/>
      <c r="AI420"/>
    </row>
    <row r="421" spans="10:35" s="3" customFormat="1" x14ac:dyDescent="0.25">
      <c r="J421" s="4"/>
      <c r="M421" s="5"/>
      <c r="P421" s="21"/>
      <c r="AC421" s="5"/>
      <c r="AD421"/>
      <c r="AE421"/>
      <c r="AF421"/>
      <c r="AG421"/>
      <c r="AH421"/>
      <c r="AI421"/>
    </row>
    <row r="422" spans="10:35" s="3" customFormat="1" x14ac:dyDescent="0.25">
      <c r="J422" s="4"/>
      <c r="M422" s="5"/>
      <c r="P422" s="21"/>
      <c r="AC422" s="5"/>
      <c r="AD422"/>
      <c r="AE422"/>
      <c r="AF422"/>
      <c r="AG422"/>
      <c r="AH422"/>
      <c r="AI422"/>
    </row>
    <row r="423" spans="10:35" s="3" customFormat="1" x14ac:dyDescent="0.25">
      <c r="J423" s="4"/>
      <c r="M423" s="5"/>
      <c r="P423" s="21"/>
      <c r="AC423" s="5"/>
      <c r="AD423"/>
      <c r="AE423"/>
      <c r="AF423"/>
      <c r="AG423"/>
      <c r="AH423"/>
      <c r="AI423"/>
    </row>
    <row r="424" spans="10:35" s="3" customFormat="1" x14ac:dyDescent="0.25">
      <c r="J424" s="4"/>
      <c r="M424" s="5"/>
      <c r="P424" s="21"/>
      <c r="AC424" s="5"/>
      <c r="AD424"/>
      <c r="AE424"/>
      <c r="AF424"/>
      <c r="AG424"/>
      <c r="AH424"/>
      <c r="AI424"/>
    </row>
    <row r="425" spans="10:35" s="3" customFormat="1" x14ac:dyDescent="0.25">
      <c r="J425" s="4"/>
      <c r="M425" s="5"/>
      <c r="P425" s="21"/>
      <c r="AC425" s="5"/>
      <c r="AD425"/>
      <c r="AE425"/>
      <c r="AF425"/>
      <c r="AG425"/>
      <c r="AH425"/>
      <c r="AI425"/>
    </row>
    <row r="426" spans="10:35" s="3" customFormat="1" x14ac:dyDescent="0.25">
      <c r="J426" s="4"/>
      <c r="M426" s="5"/>
      <c r="P426" s="21"/>
      <c r="AC426" s="5"/>
      <c r="AD426"/>
      <c r="AE426"/>
      <c r="AF426"/>
      <c r="AG426"/>
      <c r="AH426"/>
      <c r="AI426"/>
    </row>
    <row r="427" spans="10:35" s="3" customFormat="1" x14ac:dyDescent="0.25">
      <c r="J427" s="4"/>
      <c r="M427" s="5"/>
      <c r="P427" s="21"/>
      <c r="AC427" s="5"/>
      <c r="AD427"/>
      <c r="AE427"/>
      <c r="AF427"/>
      <c r="AG427"/>
      <c r="AH427"/>
      <c r="AI427"/>
    </row>
    <row r="428" spans="10:35" s="3" customFormat="1" x14ac:dyDescent="0.25">
      <c r="J428" s="4"/>
      <c r="M428" s="5"/>
      <c r="P428" s="21"/>
      <c r="AC428" s="5"/>
      <c r="AD428"/>
      <c r="AE428"/>
      <c r="AF428"/>
      <c r="AG428"/>
      <c r="AH428"/>
      <c r="AI428"/>
    </row>
    <row r="429" spans="10:35" s="3" customFormat="1" x14ac:dyDescent="0.25">
      <c r="J429" s="4"/>
      <c r="M429" s="5"/>
      <c r="P429" s="21"/>
      <c r="AC429" s="5"/>
      <c r="AD429"/>
      <c r="AE429"/>
      <c r="AF429"/>
      <c r="AG429"/>
      <c r="AH429"/>
      <c r="AI429"/>
    </row>
    <row r="430" spans="10:35" s="3" customFormat="1" x14ac:dyDescent="0.25">
      <c r="J430" s="4"/>
      <c r="M430" s="5"/>
      <c r="P430" s="21"/>
      <c r="AC430" s="5"/>
      <c r="AD430"/>
      <c r="AE430"/>
      <c r="AF430"/>
      <c r="AG430"/>
      <c r="AH430"/>
      <c r="AI430"/>
    </row>
    <row r="431" spans="10:35" s="3" customFormat="1" x14ac:dyDescent="0.25">
      <c r="J431" s="4"/>
      <c r="M431" s="5"/>
      <c r="P431" s="21"/>
      <c r="AC431" s="5"/>
      <c r="AD431"/>
      <c r="AE431"/>
      <c r="AF431"/>
      <c r="AG431"/>
      <c r="AH431"/>
      <c r="AI431"/>
    </row>
    <row r="432" spans="10:35" s="3" customFormat="1" x14ac:dyDescent="0.25">
      <c r="J432" s="4"/>
      <c r="M432" s="5"/>
      <c r="P432" s="21"/>
      <c r="AC432" s="5"/>
      <c r="AD432"/>
      <c r="AE432"/>
      <c r="AF432"/>
      <c r="AG432"/>
      <c r="AH432"/>
      <c r="AI432"/>
    </row>
    <row r="433" spans="10:35" s="3" customFormat="1" x14ac:dyDescent="0.25">
      <c r="J433" s="4"/>
      <c r="M433" s="5"/>
      <c r="P433" s="21"/>
      <c r="AC433" s="5"/>
      <c r="AD433"/>
      <c r="AE433"/>
      <c r="AF433"/>
      <c r="AG433"/>
      <c r="AH433"/>
      <c r="AI433"/>
    </row>
    <row r="434" spans="10:35" s="3" customFormat="1" x14ac:dyDescent="0.25">
      <c r="J434" s="4"/>
      <c r="M434" s="5"/>
      <c r="P434" s="21"/>
      <c r="AC434" s="5"/>
      <c r="AD434"/>
      <c r="AE434"/>
      <c r="AF434"/>
      <c r="AG434"/>
      <c r="AH434"/>
      <c r="AI434"/>
    </row>
    <row r="435" spans="10:35" s="3" customFormat="1" x14ac:dyDescent="0.25">
      <c r="J435" s="4"/>
      <c r="M435" s="5"/>
      <c r="P435" s="21"/>
      <c r="AC435" s="5"/>
      <c r="AD435"/>
      <c r="AE435"/>
      <c r="AF435"/>
      <c r="AG435"/>
      <c r="AH435"/>
      <c r="AI435"/>
    </row>
    <row r="436" spans="10:35" s="3" customFormat="1" x14ac:dyDescent="0.25">
      <c r="J436" s="4"/>
      <c r="M436" s="5"/>
      <c r="P436" s="21"/>
      <c r="AC436" s="5"/>
      <c r="AD436"/>
      <c r="AE436"/>
      <c r="AF436"/>
      <c r="AG436"/>
      <c r="AH436"/>
      <c r="AI436"/>
    </row>
    <row r="437" spans="10:35" s="3" customFormat="1" x14ac:dyDescent="0.25">
      <c r="J437" s="4"/>
      <c r="M437" s="5"/>
      <c r="P437" s="21"/>
      <c r="AC437" s="5"/>
      <c r="AD437"/>
      <c r="AE437"/>
      <c r="AF437"/>
      <c r="AG437"/>
      <c r="AH437"/>
      <c r="AI437"/>
    </row>
    <row r="438" spans="10:35" s="3" customFormat="1" x14ac:dyDescent="0.25">
      <c r="J438" s="4"/>
      <c r="M438" s="5"/>
      <c r="P438" s="21"/>
      <c r="AC438" s="5"/>
      <c r="AD438"/>
      <c r="AE438"/>
      <c r="AF438"/>
      <c r="AG438"/>
      <c r="AH438"/>
      <c r="AI438"/>
    </row>
    <row r="439" spans="10:35" s="3" customFormat="1" x14ac:dyDescent="0.25">
      <c r="J439" s="4"/>
      <c r="M439" s="5"/>
      <c r="P439" s="21"/>
      <c r="AC439" s="5"/>
      <c r="AD439"/>
      <c r="AE439"/>
      <c r="AF439"/>
      <c r="AG439"/>
      <c r="AH439"/>
      <c r="AI439"/>
    </row>
    <row r="440" spans="10:35" s="3" customFormat="1" x14ac:dyDescent="0.25">
      <c r="J440" s="4"/>
      <c r="M440" s="5"/>
      <c r="P440" s="21"/>
      <c r="AC440" s="5"/>
      <c r="AD440"/>
      <c r="AE440"/>
      <c r="AF440"/>
      <c r="AG440"/>
      <c r="AH440"/>
      <c r="AI440"/>
    </row>
    <row r="441" spans="10:35" s="3" customFormat="1" x14ac:dyDescent="0.25">
      <c r="J441" s="4"/>
      <c r="M441" s="5"/>
      <c r="P441" s="21"/>
      <c r="AC441" s="5"/>
      <c r="AD441"/>
      <c r="AE441"/>
      <c r="AF441"/>
      <c r="AG441"/>
      <c r="AH441"/>
      <c r="AI441"/>
    </row>
    <row r="442" spans="10:35" s="3" customFormat="1" x14ac:dyDescent="0.25">
      <c r="J442" s="4"/>
      <c r="M442" s="5"/>
      <c r="P442" s="21"/>
      <c r="AC442" s="5"/>
      <c r="AD442"/>
      <c r="AE442"/>
      <c r="AF442"/>
      <c r="AG442"/>
      <c r="AH442"/>
      <c r="AI442"/>
    </row>
    <row r="443" spans="10:35" s="3" customFormat="1" x14ac:dyDescent="0.25">
      <c r="J443" s="4"/>
      <c r="M443" s="5"/>
      <c r="P443" s="21"/>
      <c r="AC443" s="5"/>
      <c r="AD443"/>
      <c r="AE443"/>
      <c r="AF443"/>
      <c r="AG443"/>
      <c r="AH443"/>
      <c r="AI443"/>
    </row>
    <row r="444" spans="10:35" s="3" customFormat="1" x14ac:dyDescent="0.25">
      <c r="J444" s="4"/>
      <c r="M444" s="5"/>
      <c r="P444" s="21"/>
      <c r="AC444" s="5"/>
      <c r="AD444"/>
      <c r="AE444"/>
      <c r="AF444"/>
      <c r="AG444"/>
      <c r="AH444"/>
      <c r="AI444"/>
    </row>
    <row r="445" spans="10:35" s="3" customFormat="1" x14ac:dyDescent="0.25">
      <c r="J445" s="4"/>
      <c r="M445" s="5"/>
      <c r="P445" s="21"/>
      <c r="AC445" s="5"/>
      <c r="AD445"/>
      <c r="AE445"/>
      <c r="AF445"/>
      <c r="AG445"/>
      <c r="AH445"/>
      <c r="AI445"/>
    </row>
    <row r="446" spans="10:35" s="3" customFormat="1" x14ac:dyDescent="0.25">
      <c r="J446" s="4"/>
      <c r="M446" s="5"/>
      <c r="P446" s="21"/>
      <c r="AC446" s="5"/>
      <c r="AD446"/>
      <c r="AE446"/>
      <c r="AF446"/>
      <c r="AG446"/>
      <c r="AH446"/>
      <c r="AI446"/>
    </row>
    <row r="447" spans="10:35" s="3" customFormat="1" x14ac:dyDescent="0.25">
      <c r="J447" s="4"/>
      <c r="M447" s="5"/>
      <c r="P447" s="21"/>
      <c r="AC447" s="5"/>
      <c r="AD447"/>
      <c r="AE447"/>
      <c r="AF447"/>
      <c r="AG447"/>
      <c r="AH447"/>
      <c r="AI447"/>
    </row>
    <row r="448" spans="10:35" s="3" customFormat="1" x14ac:dyDescent="0.25">
      <c r="J448" s="4"/>
      <c r="M448" s="5"/>
      <c r="P448" s="21"/>
      <c r="AC448" s="5"/>
      <c r="AD448"/>
      <c r="AE448"/>
      <c r="AF448"/>
      <c r="AG448"/>
      <c r="AH448"/>
      <c r="AI448"/>
    </row>
    <row r="449" spans="10:35" s="3" customFormat="1" x14ac:dyDescent="0.25">
      <c r="J449" s="4"/>
      <c r="M449" s="5"/>
      <c r="P449" s="21"/>
      <c r="AC449" s="5"/>
      <c r="AD449"/>
      <c r="AE449"/>
      <c r="AF449"/>
      <c r="AG449"/>
      <c r="AH449"/>
      <c r="AI449"/>
    </row>
    <row r="450" spans="10:35" s="3" customFormat="1" x14ac:dyDescent="0.25">
      <c r="J450" s="4"/>
      <c r="M450" s="5"/>
      <c r="P450" s="21"/>
      <c r="AC450" s="5"/>
      <c r="AD450"/>
      <c r="AE450"/>
      <c r="AF450"/>
      <c r="AG450"/>
      <c r="AH450"/>
      <c r="AI450"/>
    </row>
    <row r="451" spans="10:35" s="3" customFormat="1" x14ac:dyDescent="0.25">
      <c r="J451" s="4"/>
      <c r="M451" s="5"/>
      <c r="P451" s="21"/>
      <c r="AC451" s="5"/>
      <c r="AD451"/>
      <c r="AE451"/>
      <c r="AF451"/>
      <c r="AG451"/>
      <c r="AH451"/>
      <c r="AI451"/>
    </row>
    <row r="452" spans="10:35" s="3" customFormat="1" x14ac:dyDescent="0.25">
      <c r="J452" s="4"/>
      <c r="M452" s="5"/>
      <c r="P452" s="21"/>
      <c r="AC452" s="5"/>
      <c r="AD452"/>
      <c r="AE452"/>
      <c r="AF452"/>
      <c r="AG452"/>
      <c r="AH452"/>
      <c r="AI452"/>
    </row>
    <row r="453" spans="10:35" s="3" customFormat="1" x14ac:dyDescent="0.25">
      <c r="J453" s="4"/>
      <c r="M453" s="5"/>
      <c r="P453" s="21"/>
      <c r="AC453" s="5"/>
      <c r="AD453"/>
      <c r="AE453"/>
      <c r="AF453"/>
      <c r="AG453"/>
      <c r="AH453"/>
      <c r="AI453"/>
    </row>
    <row r="454" spans="10:35" s="3" customFormat="1" x14ac:dyDescent="0.25">
      <c r="J454" s="4"/>
      <c r="M454" s="5"/>
      <c r="P454" s="21"/>
      <c r="AC454" s="5"/>
      <c r="AD454"/>
      <c r="AE454"/>
      <c r="AF454"/>
      <c r="AG454"/>
      <c r="AH454"/>
      <c r="AI454"/>
    </row>
    <row r="455" spans="10:35" s="3" customFormat="1" x14ac:dyDescent="0.25">
      <c r="J455" s="4"/>
      <c r="M455" s="5"/>
      <c r="P455" s="21"/>
      <c r="AC455" s="5"/>
      <c r="AD455"/>
      <c r="AE455"/>
      <c r="AF455"/>
      <c r="AG455"/>
      <c r="AH455"/>
      <c r="AI455"/>
    </row>
    <row r="456" spans="10:35" s="3" customFormat="1" x14ac:dyDescent="0.25">
      <c r="J456" s="4"/>
      <c r="M456" s="5"/>
      <c r="P456" s="21"/>
      <c r="AC456" s="5"/>
      <c r="AD456"/>
      <c r="AE456"/>
      <c r="AF456"/>
      <c r="AG456"/>
      <c r="AH456"/>
      <c r="AI456"/>
    </row>
    <row r="457" spans="10:35" s="3" customFormat="1" x14ac:dyDescent="0.25">
      <c r="J457" s="4"/>
      <c r="M457" s="5"/>
      <c r="P457" s="21"/>
      <c r="AC457" s="5"/>
      <c r="AD457"/>
      <c r="AE457"/>
      <c r="AF457"/>
      <c r="AG457"/>
      <c r="AH457"/>
      <c r="AI457"/>
    </row>
    <row r="458" spans="10:35" s="3" customFormat="1" x14ac:dyDescent="0.25">
      <c r="J458" s="4"/>
      <c r="M458" s="5"/>
      <c r="P458" s="21"/>
      <c r="AC458" s="5"/>
      <c r="AD458"/>
      <c r="AE458"/>
      <c r="AF458"/>
      <c r="AG458"/>
      <c r="AH458"/>
      <c r="AI458"/>
    </row>
    <row r="459" spans="10:35" s="3" customFormat="1" x14ac:dyDescent="0.25">
      <c r="J459" s="4"/>
      <c r="M459" s="5"/>
      <c r="P459" s="21"/>
      <c r="AC459" s="5"/>
      <c r="AD459"/>
      <c r="AE459"/>
      <c r="AF459"/>
      <c r="AG459"/>
      <c r="AH459"/>
      <c r="AI459"/>
    </row>
    <row r="460" spans="10:35" s="3" customFormat="1" x14ac:dyDescent="0.25">
      <c r="J460" s="4"/>
      <c r="M460" s="5"/>
      <c r="P460" s="21"/>
      <c r="AC460" s="5"/>
      <c r="AD460"/>
      <c r="AE460"/>
      <c r="AF460"/>
      <c r="AG460"/>
      <c r="AH460"/>
      <c r="AI460"/>
    </row>
    <row r="461" spans="10:35" s="3" customFormat="1" x14ac:dyDescent="0.25">
      <c r="J461" s="4"/>
      <c r="M461" s="5"/>
      <c r="P461" s="21"/>
      <c r="AC461" s="5"/>
      <c r="AD461"/>
      <c r="AE461"/>
      <c r="AF461"/>
      <c r="AG461"/>
      <c r="AH461"/>
      <c r="AI461"/>
    </row>
    <row r="462" spans="10:35" s="3" customFormat="1" x14ac:dyDescent="0.25">
      <c r="J462" s="4"/>
      <c r="M462" s="5"/>
      <c r="P462" s="21"/>
      <c r="AC462" s="5"/>
      <c r="AD462"/>
      <c r="AE462"/>
      <c r="AF462"/>
      <c r="AG462"/>
      <c r="AH462"/>
      <c r="AI462"/>
    </row>
    <row r="463" spans="10:35" s="3" customFormat="1" x14ac:dyDescent="0.25">
      <c r="J463" s="4"/>
      <c r="M463" s="5"/>
      <c r="P463" s="21"/>
      <c r="AC463" s="5"/>
      <c r="AD463"/>
      <c r="AE463"/>
      <c r="AF463"/>
      <c r="AG463"/>
      <c r="AH463"/>
      <c r="AI463"/>
    </row>
    <row r="464" spans="10:35" s="3" customFormat="1" x14ac:dyDescent="0.25">
      <c r="J464" s="4"/>
      <c r="M464" s="5"/>
      <c r="P464" s="21"/>
      <c r="AC464" s="5"/>
      <c r="AD464"/>
      <c r="AE464"/>
      <c r="AF464"/>
      <c r="AG464"/>
      <c r="AH464"/>
      <c r="AI464"/>
    </row>
    <row r="465" spans="10:35" s="3" customFormat="1" x14ac:dyDescent="0.25">
      <c r="J465" s="4"/>
      <c r="M465" s="5"/>
      <c r="P465" s="21"/>
      <c r="AC465" s="5"/>
      <c r="AD465"/>
      <c r="AE465"/>
      <c r="AF465"/>
      <c r="AG465"/>
      <c r="AH465"/>
      <c r="AI465"/>
    </row>
    <row r="466" spans="10:35" s="3" customFormat="1" x14ac:dyDescent="0.25">
      <c r="J466" s="4"/>
      <c r="M466" s="5"/>
      <c r="P466" s="21"/>
      <c r="AC466" s="5"/>
      <c r="AD466"/>
      <c r="AE466"/>
      <c r="AF466"/>
      <c r="AG466"/>
      <c r="AH466"/>
      <c r="AI466"/>
    </row>
    <row r="467" spans="10:35" s="3" customFormat="1" x14ac:dyDescent="0.25">
      <c r="J467" s="4"/>
      <c r="M467" s="5"/>
      <c r="P467" s="21"/>
      <c r="AC467" s="5"/>
      <c r="AD467"/>
      <c r="AE467"/>
      <c r="AF467"/>
      <c r="AG467"/>
      <c r="AH467"/>
      <c r="AI467"/>
    </row>
    <row r="468" spans="10:35" s="3" customFormat="1" x14ac:dyDescent="0.25">
      <c r="J468" s="4"/>
      <c r="M468" s="5"/>
      <c r="P468" s="21"/>
      <c r="AC468" s="5"/>
      <c r="AD468"/>
      <c r="AE468"/>
      <c r="AF468"/>
      <c r="AG468"/>
      <c r="AH468"/>
      <c r="AI468"/>
    </row>
    <row r="469" spans="10:35" s="3" customFormat="1" x14ac:dyDescent="0.25">
      <c r="J469" s="4"/>
      <c r="M469" s="5"/>
      <c r="P469" s="21"/>
      <c r="AC469" s="5"/>
      <c r="AD469"/>
      <c r="AE469"/>
      <c r="AF469"/>
      <c r="AG469"/>
      <c r="AH469"/>
      <c r="AI469"/>
    </row>
    <row r="470" spans="10:35" s="3" customFormat="1" x14ac:dyDescent="0.25">
      <c r="J470" s="4"/>
      <c r="M470" s="5"/>
      <c r="P470" s="21"/>
      <c r="AC470" s="5"/>
      <c r="AD470"/>
      <c r="AE470"/>
      <c r="AF470"/>
      <c r="AG470"/>
      <c r="AH470"/>
      <c r="AI470"/>
    </row>
    <row r="471" spans="10:35" s="3" customFormat="1" x14ac:dyDescent="0.25">
      <c r="J471" s="4"/>
      <c r="M471" s="5"/>
      <c r="P471" s="21"/>
      <c r="AC471" s="5"/>
      <c r="AD471"/>
      <c r="AE471"/>
      <c r="AF471"/>
      <c r="AG471"/>
      <c r="AH471"/>
      <c r="AI471"/>
    </row>
    <row r="472" spans="10:35" s="3" customFormat="1" x14ac:dyDescent="0.25">
      <c r="J472" s="4"/>
      <c r="M472" s="5"/>
      <c r="P472" s="21"/>
      <c r="AC472" s="5"/>
      <c r="AD472"/>
      <c r="AE472"/>
      <c r="AF472"/>
      <c r="AG472"/>
      <c r="AH472"/>
      <c r="AI472"/>
    </row>
    <row r="473" spans="10:35" s="3" customFormat="1" x14ac:dyDescent="0.25">
      <c r="J473" s="4"/>
      <c r="M473" s="5"/>
      <c r="P473" s="21"/>
      <c r="AC473" s="5"/>
      <c r="AD473"/>
      <c r="AE473"/>
      <c r="AF473"/>
      <c r="AG473"/>
      <c r="AH473"/>
      <c r="AI473"/>
    </row>
    <row r="474" spans="10:35" s="3" customFormat="1" x14ac:dyDescent="0.25">
      <c r="J474" s="4"/>
      <c r="M474" s="5"/>
      <c r="P474" s="21"/>
      <c r="AC474" s="5"/>
      <c r="AD474"/>
      <c r="AE474"/>
      <c r="AF474"/>
      <c r="AG474"/>
      <c r="AH474"/>
      <c r="AI474"/>
    </row>
    <row r="475" spans="10:35" s="3" customFormat="1" x14ac:dyDescent="0.25">
      <c r="J475" s="4"/>
      <c r="M475" s="5"/>
      <c r="P475" s="21"/>
      <c r="AC475" s="5"/>
      <c r="AD475"/>
      <c r="AE475"/>
      <c r="AF475"/>
      <c r="AG475"/>
      <c r="AH475"/>
      <c r="AI475"/>
    </row>
    <row r="476" spans="10:35" s="3" customFormat="1" x14ac:dyDescent="0.25">
      <c r="J476" s="4"/>
      <c r="M476" s="5"/>
      <c r="P476" s="21"/>
      <c r="AC476" s="5"/>
      <c r="AD476"/>
      <c r="AE476"/>
      <c r="AF476"/>
      <c r="AG476"/>
      <c r="AH476"/>
      <c r="AI476"/>
    </row>
    <row r="477" spans="10:35" s="3" customFormat="1" x14ac:dyDescent="0.25">
      <c r="J477" s="4"/>
      <c r="M477" s="5"/>
      <c r="P477" s="21"/>
      <c r="AC477" s="5"/>
      <c r="AD477"/>
      <c r="AE477"/>
      <c r="AF477"/>
      <c r="AG477"/>
      <c r="AH477"/>
      <c r="AI477"/>
    </row>
    <row r="478" spans="10:35" s="3" customFormat="1" x14ac:dyDescent="0.25">
      <c r="J478" s="4"/>
      <c r="M478" s="5"/>
      <c r="P478" s="21"/>
      <c r="AC478" s="5"/>
      <c r="AD478"/>
      <c r="AE478"/>
      <c r="AF478"/>
      <c r="AG478"/>
      <c r="AH478"/>
      <c r="AI478"/>
    </row>
    <row r="479" spans="10:35" s="3" customFormat="1" x14ac:dyDescent="0.25">
      <c r="J479" s="4"/>
      <c r="M479" s="5"/>
      <c r="P479" s="21"/>
      <c r="AC479" s="5"/>
      <c r="AD479"/>
      <c r="AE479"/>
      <c r="AF479"/>
      <c r="AG479"/>
      <c r="AH479"/>
      <c r="AI479"/>
    </row>
    <row r="480" spans="10:35" s="3" customFormat="1" x14ac:dyDescent="0.25">
      <c r="J480" s="4"/>
      <c r="M480" s="5"/>
      <c r="P480" s="21"/>
      <c r="AC480" s="5"/>
      <c r="AD480"/>
      <c r="AE480"/>
      <c r="AF480"/>
      <c r="AG480"/>
      <c r="AH480"/>
      <c r="AI480"/>
    </row>
    <row r="481" spans="10:35" s="3" customFormat="1" x14ac:dyDescent="0.25">
      <c r="J481" s="4"/>
      <c r="M481" s="5"/>
      <c r="P481" s="21"/>
      <c r="AC481" s="5"/>
      <c r="AD481"/>
      <c r="AE481"/>
      <c r="AF481"/>
      <c r="AG481"/>
      <c r="AH481"/>
      <c r="AI481"/>
    </row>
    <row r="482" spans="10:35" s="3" customFormat="1" x14ac:dyDescent="0.25">
      <c r="J482" s="4"/>
      <c r="M482" s="5"/>
      <c r="P482" s="21"/>
      <c r="AC482" s="5"/>
      <c r="AD482"/>
      <c r="AE482"/>
      <c r="AF482"/>
      <c r="AG482"/>
      <c r="AH482"/>
      <c r="AI482"/>
    </row>
    <row r="483" spans="10:35" s="3" customFormat="1" x14ac:dyDescent="0.25">
      <c r="J483" s="4"/>
      <c r="M483" s="5"/>
      <c r="P483" s="21"/>
      <c r="AC483" s="5"/>
      <c r="AD483"/>
      <c r="AE483"/>
      <c r="AF483"/>
      <c r="AG483"/>
      <c r="AH483"/>
      <c r="AI483"/>
    </row>
    <row r="484" spans="10:35" s="3" customFormat="1" x14ac:dyDescent="0.25">
      <c r="J484" s="4"/>
      <c r="M484" s="5"/>
      <c r="P484" s="21"/>
      <c r="AC484" s="5"/>
      <c r="AD484"/>
      <c r="AE484"/>
      <c r="AF484"/>
      <c r="AG484"/>
      <c r="AH484"/>
      <c r="AI484"/>
    </row>
    <row r="485" spans="10:35" s="3" customFormat="1" x14ac:dyDescent="0.25">
      <c r="J485" s="4"/>
      <c r="M485" s="5"/>
      <c r="P485" s="21"/>
      <c r="AC485" s="5"/>
      <c r="AD485"/>
      <c r="AE485"/>
      <c r="AF485"/>
      <c r="AG485"/>
      <c r="AH485"/>
      <c r="AI485"/>
    </row>
    <row r="486" spans="10:35" s="3" customFormat="1" x14ac:dyDescent="0.25">
      <c r="J486" s="4"/>
      <c r="M486" s="5"/>
      <c r="P486" s="21"/>
      <c r="AC486" s="5"/>
      <c r="AD486"/>
      <c r="AE486"/>
      <c r="AF486"/>
      <c r="AG486"/>
      <c r="AH486"/>
      <c r="AI486"/>
    </row>
    <row r="487" spans="10:35" s="3" customFormat="1" x14ac:dyDescent="0.25">
      <c r="J487" s="4"/>
      <c r="M487" s="5"/>
      <c r="P487" s="21"/>
      <c r="AC487" s="5"/>
      <c r="AD487"/>
      <c r="AE487"/>
      <c r="AF487"/>
      <c r="AG487"/>
      <c r="AH487"/>
      <c r="AI487"/>
    </row>
    <row r="488" spans="10:35" s="3" customFormat="1" x14ac:dyDescent="0.25">
      <c r="J488" s="4"/>
      <c r="M488" s="5"/>
      <c r="P488" s="21"/>
      <c r="AC488" s="5"/>
      <c r="AD488"/>
      <c r="AE488"/>
      <c r="AF488"/>
      <c r="AG488"/>
      <c r="AH488"/>
      <c r="AI488"/>
    </row>
    <row r="489" spans="10:35" s="3" customFormat="1" x14ac:dyDescent="0.25">
      <c r="J489" s="4"/>
      <c r="M489" s="5"/>
      <c r="P489" s="21"/>
      <c r="AC489" s="5"/>
      <c r="AD489"/>
      <c r="AE489"/>
      <c r="AF489"/>
      <c r="AG489"/>
      <c r="AH489"/>
      <c r="AI489"/>
    </row>
    <row r="490" spans="10:35" s="3" customFormat="1" x14ac:dyDescent="0.25">
      <c r="J490" s="4"/>
      <c r="M490" s="5"/>
      <c r="P490" s="21"/>
      <c r="AC490" s="5"/>
      <c r="AD490"/>
      <c r="AE490"/>
      <c r="AF490"/>
      <c r="AG490"/>
      <c r="AH490"/>
      <c r="AI490"/>
    </row>
    <row r="491" spans="10:35" s="3" customFormat="1" x14ac:dyDescent="0.25">
      <c r="J491" s="4"/>
      <c r="M491" s="5"/>
      <c r="P491" s="21"/>
      <c r="AC491" s="5"/>
      <c r="AD491"/>
      <c r="AE491"/>
      <c r="AF491"/>
      <c r="AG491"/>
      <c r="AH491"/>
      <c r="AI491"/>
    </row>
    <row r="492" spans="10:35" s="3" customFormat="1" x14ac:dyDescent="0.25">
      <c r="J492" s="4"/>
      <c r="M492" s="5"/>
      <c r="P492" s="21"/>
      <c r="AC492" s="5"/>
      <c r="AD492"/>
      <c r="AE492"/>
      <c r="AF492"/>
      <c r="AG492"/>
      <c r="AH492"/>
      <c r="AI492"/>
    </row>
    <row r="493" spans="10:35" s="3" customFormat="1" x14ac:dyDescent="0.25">
      <c r="J493" s="4"/>
      <c r="M493" s="5"/>
      <c r="P493" s="21"/>
      <c r="AC493" s="5"/>
      <c r="AD493"/>
      <c r="AE493"/>
      <c r="AF493"/>
      <c r="AG493"/>
      <c r="AH493"/>
      <c r="AI493"/>
    </row>
    <row r="494" spans="10:35" s="3" customFormat="1" x14ac:dyDescent="0.25">
      <c r="J494" s="4"/>
      <c r="M494" s="5"/>
      <c r="P494" s="21"/>
      <c r="AC494" s="5"/>
      <c r="AD494"/>
      <c r="AE494"/>
      <c r="AF494"/>
      <c r="AG494"/>
      <c r="AH494"/>
      <c r="AI494"/>
    </row>
    <row r="495" spans="10:35" s="3" customFormat="1" x14ac:dyDescent="0.25">
      <c r="J495" s="4"/>
      <c r="M495" s="5"/>
      <c r="P495" s="21"/>
      <c r="AC495" s="5"/>
      <c r="AD495"/>
      <c r="AE495"/>
      <c r="AF495"/>
      <c r="AG495"/>
      <c r="AH495"/>
      <c r="AI495"/>
    </row>
    <row r="496" spans="10:35" s="3" customFormat="1" x14ac:dyDescent="0.25">
      <c r="J496" s="4"/>
      <c r="M496" s="5"/>
      <c r="P496" s="21"/>
      <c r="AC496" s="5"/>
      <c r="AD496"/>
      <c r="AE496"/>
      <c r="AF496"/>
      <c r="AG496"/>
      <c r="AH496"/>
      <c r="AI496"/>
    </row>
    <row r="497" spans="10:35" s="3" customFormat="1" x14ac:dyDescent="0.25">
      <c r="J497" s="4"/>
      <c r="M497" s="5"/>
      <c r="P497" s="21"/>
      <c r="AC497" s="5"/>
      <c r="AD497"/>
      <c r="AE497"/>
      <c r="AF497"/>
      <c r="AG497"/>
      <c r="AH497"/>
      <c r="AI497"/>
    </row>
    <row r="498" spans="10:35" s="3" customFormat="1" x14ac:dyDescent="0.25">
      <c r="J498" s="4"/>
      <c r="M498" s="5"/>
      <c r="P498" s="21"/>
      <c r="AC498" s="5"/>
      <c r="AD498"/>
      <c r="AE498"/>
      <c r="AF498"/>
      <c r="AG498"/>
      <c r="AH498"/>
      <c r="AI498"/>
    </row>
    <row r="499" spans="10:35" s="3" customFormat="1" x14ac:dyDescent="0.25">
      <c r="J499" s="4"/>
      <c r="M499" s="5"/>
      <c r="P499" s="21"/>
      <c r="AC499" s="5"/>
      <c r="AD499"/>
      <c r="AE499"/>
      <c r="AF499"/>
      <c r="AG499"/>
      <c r="AH499"/>
      <c r="AI499"/>
    </row>
    <row r="500" spans="10:35" s="3" customFormat="1" x14ac:dyDescent="0.25">
      <c r="J500" s="4"/>
      <c r="M500" s="5"/>
      <c r="P500" s="21"/>
      <c r="AC500" s="5"/>
      <c r="AD500"/>
      <c r="AE500"/>
      <c r="AF500"/>
      <c r="AG500"/>
      <c r="AH500"/>
      <c r="AI500"/>
    </row>
    <row r="501" spans="10:35" s="3" customFormat="1" x14ac:dyDescent="0.25">
      <c r="J501" s="4"/>
      <c r="M501" s="5"/>
      <c r="P501" s="21"/>
      <c r="AC501" s="5"/>
      <c r="AD501"/>
      <c r="AE501"/>
      <c r="AF501"/>
      <c r="AG501"/>
      <c r="AH501"/>
      <c r="AI501"/>
    </row>
    <row r="502" spans="10:35" s="3" customFormat="1" x14ac:dyDescent="0.25">
      <c r="J502" s="4"/>
      <c r="M502" s="5"/>
      <c r="P502" s="21"/>
      <c r="AC502" s="5"/>
      <c r="AD502"/>
      <c r="AE502"/>
      <c r="AF502"/>
      <c r="AG502"/>
      <c r="AH502"/>
      <c r="AI502"/>
    </row>
    <row r="503" spans="10:35" s="3" customFormat="1" x14ac:dyDescent="0.25">
      <c r="J503" s="4"/>
      <c r="M503" s="5"/>
      <c r="P503" s="21"/>
      <c r="AC503" s="5"/>
      <c r="AD503"/>
      <c r="AE503"/>
      <c r="AF503"/>
      <c r="AG503"/>
      <c r="AH503"/>
      <c r="AI503"/>
    </row>
    <row r="504" spans="10:35" s="3" customFormat="1" x14ac:dyDescent="0.25">
      <c r="J504" s="4"/>
      <c r="M504" s="5"/>
      <c r="P504" s="21"/>
      <c r="AC504" s="5"/>
      <c r="AD504"/>
      <c r="AE504"/>
      <c r="AF504"/>
      <c r="AG504"/>
      <c r="AH504"/>
      <c r="AI504"/>
    </row>
    <row r="505" spans="10:35" s="3" customFormat="1" x14ac:dyDescent="0.25">
      <c r="J505" s="4"/>
      <c r="M505" s="5"/>
      <c r="P505" s="21"/>
      <c r="AC505" s="5"/>
      <c r="AD505"/>
      <c r="AE505"/>
      <c r="AF505"/>
      <c r="AG505"/>
      <c r="AH505"/>
      <c r="AI505"/>
    </row>
    <row r="506" spans="10:35" s="3" customFormat="1" x14ac:dyDescent="0.25">
      <c r="J506" s="4"/>
      <c r="M506" s="5"/>
      <c r="P506" s="21"/>
      <c r="AC506" s="5"/>
      <c r="AD506"/>
      <c r="AE506"/>
      <c r="AF506"/>
      <c r="AG506"/>
      <c r="AH506"/>
      <c r="AI506"/>
    </row>
    <row r="507" spans="10:35" s="3" customFormat="1" x14ac:dyDescent="0.25">
      <c r="J507" s="4"/>
      <c r="M507" s="5"/>
      <c r="P507" s="21"/>
      <c r="AC507" s="5"/>
      <c r="AD507"/>
      <c r="AE507"/>
      <c r="AF507"/>
      <c r="AG507"/>
      <c r="AH507"/>
      <c r="AI507"/>
    </row>
    <row r="508" spans="10:35" s="3" customFormat="1" x14ac:dyDescent="0.25">
      <c r="J508" s="4"/>
      <c r="M508" s="5"/>
      <c r="P508" s="21"/>
      <c r="AC508" s="5"/>
      <c r="AD508"/>
      <c r="AE508"/>
      <c r="AF508"/>
      <c r="AG508"/>
      <c r="AH508"/>
      <c r="AI508"/>
    </row>
    <row r="509" spans="10:35" s="3" customFormat="1" x14ac:dyDescent="0.25">
      <c r="J509" s="4"/>
      <c r="M509" s="5"/>
      <c r="P509" s="21"/>
      <c r="AC509" s="5"/>
      <c r="AD509"/>
      <c r="AE509"/>
      <c r="AF509"/>
      <c r="AG509"/>
      <c r="AH509"/>
      <c r="AI509"/>
    </row>
    <row r="510" spans="10:35" s="3" customFormat="1" x14ac:dyDescent="0.25">
      <c r="J510" s="4"/>
      <c r="M510" s="5"/>
      <c r="P510" s="21"/>
      <c r="AC510" s="5"/>
      <c r="AD510"/>
      <c r="AE510"/>
      <c r="AF510"/>
      <c r="AG510"/>
      <c r="AH510"/>
      <c r="AI510"/>
    </row>
    <row r="511" spans="10:35" s="3" customFormat="1" x14ac:dyDescent="0.25">
      <c r="J511" s="4"/>
      <c r="M511" s="5"/>
      <c r="P511" s="21"/>
      <c r="AC511" s="5"/>
      <c r="AD511"/>
      <c r="AE511"/>
      <c r="AF511"/>
      <c r="AG511"/>
      <c r="AH511"/>
      <c r="AI511"/>
    </row>
    <row r="512" spans="10:35" s="3" customFormat="1" x14ac:dyDescent="0.25">
      <c r="J512" s="4"/>
      <c r="M512" s="5"/>
      <c r="P512" s="21"/>
      <c r="AC512" s="5"/>
      <c r="AD512"/>
      <c r="AE512"/>
      <c r="AF512"/>
      <c r="AG512"/>
      <c r="AH512"/>
      <c r="AI512"/>
    </row>
    <row r="513" spans="10:35" s="3" customFormat="1" x14ac:dyDescent="0.25">
      <c r="J513" s="4"/>
      <c r="M513" s="5"/>
      <c r="P513" s="21"/>
      <c r="AC513" s="5"/>
      <c r="AD513"/>
      <c r="AE513"/>
      <c r="AF513"/>
      <c r="AG513"/>
      <c r="AH513"/>
      <c r="AI513"/>
    </row>
    <row r="514" spans="10:35" s="3" customFormat="1" x14ac:dyDescent="0.25">
      <c r="J514" s="4"/>
      <c r="M514" s="5"/>
      <c r="P514" s="21"/>
      <c r="AC514" s="5"/>
      <c r="AD514"/>
      <c r="AE514"/>
      <c r="AF514"/>
      <c r="AG514"/>
      <c r="AH514"/>
      <c r="AI514"/>
    </row>
    <row r="515" spans="10:35" s="3" customFormat="1" x14ac:dyDescent="0.25">
      <c r="J515" s="4"/>
      <c r="M515" s="5"/>
      <c r="P515" s="21"/>
      <c r="AC515" s="5"/>
      <c r="AD515"/>
      <c r="AE515"/>
      <c r="AF515"/>
      <c r="AG515"/>
      <c r="AH515"/>
      <c r="AI515"/>
    </row>
    <row r="516" spans="10:35" s="3" customFormat="1" x14ac:dyDescent="0.25">
      <c r="J516" s="4"/>
      <c r="M516" s="5"/>
      <c r="P516" s="21"/>
      <c r="AC516" s="5"/>
      <c r="AD516"/>
      <c r="AE516"/>
      <c r="AF516"/>
      <c r="AG516"/>
      <c r="AH516"/>
      <c r="AI516"/>
    </row>
    <row r="517" spans="10:35" s="3" customFormat="1" x14ac:dyDescent="0.25">
      <c r="J517" s="4"/>
      <c r="M517" s="5"/>
      <c r="P517" s="21"/>
      <c r="AC517" s="5"/>
      <c r="AD517"/>
      <c r="AE517"/>
      <c r="AF517"/>
      <c r="AG517"/>
      <c r="AH517"/>
      <c r="AI517"/>
    </row>
    <row r="518" spans="10:35" s="3" customFormat="1" x14ac:dyDescent="0.25">
      <c r="J518" s="4"/>
      <c r="M518" s="5"/>
      <c r="P518" s="21"/>
      <c r="AC518" s="5"/>
      <c r="AD518"/>
      <c r="AE518"/>
      <c r="AF518"/>
      <c r="AG518"/>
      <c r="AH518"/>
      <c r="AI518"/>
    </row>
    <row r="519" spans="10:35" s="3" customFormat="1" x14ac:dyDescent="0.25">
      <c r="J519" s="4"/>
      <c r="M519" s="5"/>
      <c r="P519" s="21"/>
      <c r="AC519" s="5"/>
      <c r="AD519"/>
      <c r="AE519"/>
      <c r="AF519"/>
      <c r="AG519"/>
      <c r="AH519"/>
      <c r="AI519"/>
    </row>
    <row r="520" spans="10:35" s="3" customFormat="1" x14ac:dyDescent="0.25">
      <c r="J520" s="4"/>
      <c r="M520" s="5"/>
      <c r="P520" s="21"/>
      <c r="AC520" s="5"/>
      <c r="AD520"/>
      <c r="AE520"/>
      <c r="AF520"/>
      <c r="AG520"/>
      <c r="AH520"/>
      <c r="AI520"/>
    </row>
    <row r="521" spans="10:35" s="3" customFormat="1" x14ac:dyDescent="0.25">
      <c r="J521" s="4"/>
      <c r="M521" s="5"/>
      <c r="P521" s="21"/>
      <c r="AC521" s="5"/>
      <c r="AD521"/>
      <c r="AE521"/>
      <c r="AF521"/>
      <c r="AG521"/>
      <c r="AH521"/>
      <c r="AI521"/>
    </row>
    <row r="522" spans="10:35" s="3" customFormat="1" x14ac:dyDescent="0.25">
      <c r="J522" s="4"/>
      <c r="M522" s="5"/>
      <c r="P522" s="21"/>
      <c r="AC522" s="5"/>
      <c r="AD522"/>
      <c r="AE522"/>
      <c r="AF522"/>
      <c r="AG522"/>
      <c r="AH522"/>
      <c r="AI522"/>
    </row>
    <row r="523" spans="10:35" s="3" customFormat="1" x14ac:dyDescent="0.25">
      <c r="J523" s="4"/>
      <c r="M523" s="5"/>
      <c r="P523" s="21"/>
      <c r="AC523" s="5"/>
      <c r="AD523"/>
      <c r="AE523"/>
      <c r="AF523"/>
      <c r="AG523"/>
      <c r="AH523"/>
      <c r="AI523"/>
    </row>
    <row r="524" spans="10:35" s="3" customFormat="1" x14ac:dyDescent="0.25">
      <c r="J524" s="4"/>
      <c r="M524" s="5"/>
      <c r="P524" s="21"/>
      <c r="AC524" s="5"/>
      <c r="AD524"/>
      <c r="AE524"/>
      <c r="AF524"/>
      <c r="AG524"/>
      <c r="AH524"/>
      <c r="AI524"/>
    </row>
    <row r="525" spans="10:35" s="3" customFormat="1" x14ac:dyDescent="0.25">
      <c r="J525" s="4"/>
      <c r="M525" s="5"/>
      <c r="P525" s="21"/>
      <c r="AC525" s="5"/>
      <c r="AD525"/>
      <c r="AE525"/>
      <c r="AF525"/>
      <c r="AG525"/>
      <c r="AH525"/>
      <c r="AI525"/>
    </row>
    <row r="526" spans="10:35" s="3" customFormat="1" x14ac:dyDescent="0.25">
      <c r="J526" s="4"/>
      <c r="M526" s="5"/>
      <c r="P526" s="21"/>
      <c r="AC526" s="5"/>
      <c r="AD526"/>
      <c r="AE526"/>
      <c r="AF526"/>
      <c r="AG526"/>
      <c r="AH526"/>
      <c r="AI526"/>
    </row>
    <row r="527" spans="10:35" s="3" customFormat="1" x14ac:dyDescent="0.25">
      <c r="J527" s="4"/>
      <c r="M527" s="5"/>
      <c r="P527" s="21"/>
      <c r="AC527" s="5"/>
      <c r="AD527"/>
      <c r="AE527"/>
      <c r="AF527"/>
      <c r="AG527"/>
      <c r="AH527"/>
      <c r="AI527"/>
    </row>
    <row r="528" spans="10:35" s="3" customFormat="1" x14ac:dyDescent="0.25">
      <c r="J528" s="4"/>
      <c r="M528" s="5"/>
      <c r="P528" s="21"/>
      <c r="AC528" s="5"/>
      <c r="AD528"/>
      <c r="AE528"/>
      <c r="AF528"/>
      <c r="AG528"/>
      <c r="AH528"/>
      <c r="AI528"/>
    </row>
    <row r="529" spans="10:35" s="3" customFormat="1" x14ac:dyDescent="0.25">
      <c r="J529" s="4"/>
      <c r="M529" s="5"/>
      <c r="P529" s="21"/>
      <c r="AC529" s="5"/>
      <c r="AD529"/>
      <c r="AE529"/>
      <c r="AF529"/>
      <c r="AG529"/>
      <c r="AH529"/>
      <c r="AI529"/>
    </row>
    <row r="530" spans="10:35" s="3" customFormat="1" x14ac:dyDescent="0.25">
      <c r="J530" s="4"/>
      <c r="M530" s="5"/>
      <c r="P530" s="21"/>
      <c r="AC530" s="5"/>
      <c r="AD530"/>
      <c r="AE530"/>
      <c r="AF530"/>
      <c r="AG530"/>
      <c r="AH530"/>
      <c r="AI530"/>
    </row>
    <row r="531" spans="10:35" s="3" customFormat="1" x14ac:dyDescent="0.25">
      <c r="J531" s="4"/>
      <c r="M531" s="5"/>
      <c r="P531" s="21"/>
      <c r="AC531" s="5"/>
      <c r="AD531"/>
      <c r="AE531"/>
      <c r="AF531"/>
      <c r="AG531"/>
      <c r="AH531"/>
      <c r="AI531"/>
    </row>
    <row r="532" spans="10:35" s="3" customFormat="1" x14ac:dyDescent="0.25">
      <c r="J532" s="4"/>
      <c r="M532" s="5"/>
      <c r="P532" s="21"/>
      <c r="AC532" s="5"/>
      <c r="AD532"/>
      <c r="AE532"/>
      <c r="AF532"/>
      <c r="AG532"/>
      <c r="AH532"/>
      <c r="AI532"/>
    </row>
    <row r="533" spans="10:35" s="3" customFormat="1" x14ac:dyDescent="0.25">
      <c r="J533" s="4"/>
      <c r="M533" s="5"/>
      <c r="P533" s="21"/>
      <c r="AC533" s="5"/>
      <c r="AD533"/>
      <c r="AE533"/>
      <c r="AF533"/>
      <c r="AG533"/>
      <c r="AH533"/>
      <c r="AI533"/>
    </row>
    <row r="534" spans="10:35" s="3" customFormat="1" x14ac:dyDescent="0.25">
      <c r="J534" s="4"/>
      <c r="M534" s="5"/>
      <c r="P534" s="21"/>
      <c r="AC534" s="5"/>
      <c r="AD534"/>
      <c r="AE534"/>
      <c r="AF534"/>
      <c r="AG534"/>
      <c r="AH534"/>
      <c r="AI534"/>
    </row>
    <row r="535" spans="10:35" s="3" customFormat="1" x14ac:dyDescent="0.25">
      <c r="J535" s="4"/>
      <c r="M535" s="5"/>
      <c r="P535" s="21"/>
      <c r="AC535" s="5"/>
      <c r="AD535"/>
      <c r="AE535"/>
      <c r="AF535"/>
      <c r="AG535"/>
      <c r="AH535"/>
      <c r="AI535"/>
    </row>
    <row r="536" spans="10:35" s="3" customFormat="1" x14ac:dyDescent="0.25">
      <c r="J536" s="4"/>
      <c r="M536" s="5"/>
      <c r="P536" s="21"/>
      <c r="AC536" s="5"/>
      <c r="AD536"/>
      <c r="AE536"/>
      <c r="AF536"/>
      <c r="AG536"/>
      <c r="AH536"/>
      <c r="AI536"/>
    </row>
    <row r="537" spans="10:35" s="3" customFormat="1" x14ac:dyDescent="0.25">
      <c r="J537" s="4"/>
      <c r="M537" s="5"/>
      <c r="P537" s="21"/>
      <c r="AC537" s="5"/>
      <c r="AD537"/>
      <c r="AE537"/>
      <c r="AF537"/>
      <c r="AG537"/>
      <c r="AH537"/>
      <c r="AI537"/>
    </row>
    <row r="538" spans="10:35" s="3" customFormat="1" x14ac:dyDescent="0.25">
      <c r="J538" s="4"/>
      <c r="M538" s="5"/>
      <c r="P538" s="21"/>
      <c r="AC538" s="5"/>
      <c r="AD538"/>
      <c r="AE538"/>
      <c r="AF538"/>
      <c r="AG538"/>
      <c r="AH538"/>
      <c r="AI538"/>
    </row>
    <row r="539" spans="10:35" s="3" customFormat="1" x14ac:dyDescent="0.25">
      <c r="J539" s="4"/>
      <c r="M539" s="5"/>
      <c r="P539" s="21"/>
      <c r="AC539" s="5"/>
      <c r="AD539"/>
      <c r="AE539"/>
      <c r="AF539"/>
      <c r="AG539"/>
      <c r="AH539"/>
      <c r="AI539"/>
    </row>
    <row r="540" spans="10:35" s="3" customFormat="1" x14ac:dyDescent="0.25">
      <c r="J540" s="4"/>
      <c r="M540" s="5"/>
      <c r="P540" s="21"/>
      <c r="AC540" s="5"/>
      <c r="AD540"/>
      <c r="AE540"/>
      <c r="AF540"/>
      <c r="AG540"/>
      <c r="AH540"/>
      <c r="AI540"/>
    </row>
    <row r="541" spans="10:35" s="3" customFormat="1" x14ac:dyDescent="0.25">
      <c r="J541" s="4"/>
      <c r="M541" s="5"/>
      <c r="P541" s="21"/>
      <c r="AC541" s="5"/>
      <c r="AD541"/>
      <c r="AE541"/>
      <c r="AF541"/>
      <c r="AG541"/>
      <c r="AH541"/>
      <c r="AI541"/>
    </row>
    <row r="542" spans="10:35" s="3" customFormat="1" x14ac:dyDescent="0.25">
      <c r="J542" s="4"/>
      <c r="M542" s="5"/>
      <c r="P542" s="21"/>
      <c r="AC542" s="5"/>
      <c r="AD542"/>
      <c r="AE542"/>
      <c r="AF542"/>
      <c r="AG542"/>
      <c r="AH542"/>
      <c r="AI542"/>
    </row>
    <row r="543" spans="10:35" s="3" customFormat="1" x14ac:dyDescent="0.25">
      <c r="J543" s="4"/>
      <c r="M543" s="5"/>
      <c r="P543" s="21"/>
      <c r="AC543" s="5"/>
      <c r="AD543"/>
      <c r="AE543"/>
      <c r="AF543"/>
      <c r="AG543"/>
      <c r="AH543"/>
      <c r="AI543"/>
    </row>
    <row r="544" spans="10:35" s="3" customFormat="1" x14ac:dyDescent="0.25">
      <c r="J544" s="4"/>
      <c r="M544" s="5"/>
      <c r="P544" s="21"/>
      <c r="AC544" s="5"/>
      <c r="AD544"/>
      <c r="AE544"/>
      <c r="AF544"/>
      <c r="AG544"/>
      <c r="AH544"/>
      <c r="AI544"/>
    </row>
    <row r="545" spans="10:35" s="3" customFormat="1" x14ac:dyDescent="0.25">
      <c r="J545" s="4"/>
      <c r="M545" s="5"/>
      <c r="P545" s="21"/>
      <c r="AC545" s="5"/>
      <c r="AD545"/>
      <c r="AE545"/>
      <c r="AF545"/>
      <c r="AG545"/>
      <c r="AH545"/>
      <c r="AI545"/>
    </row>
    <row r="546" spans="10:35" s="3" customFormat="1" x14ac:dyDescent="0.25">
      <c r="J546" s="4"/>
      <c r="M546" s="5"/>
      <c r="P546" s="21"/>
      <c r="AC546" s="5"/>
      <c r="AD546"/>
      <c r="AE546"/>
      <c r="AF546"/>
      <c r="AG546"/>
      <c r="AH546"/>
      <c r="AI546"/>
    </row>
    <row r="547" spans="10:35" s="3" customFormat="1" x14ac:dyDescent="0.25">
      <c r="J547" s="4"/>
      <c r="M547" s="5"/>
      <c r="P547" s="21"/>
      <c r="AC547" s="5"/>
      <c r="AD547"/>
      <c r="AE547"/>
      <c r="AF547"/>
      <c r="AG547"/>
      <c r="AH547"/>
      <c r="AI547"/>
    </row>
    <row r="548" spans="10:35" s="3" customFormat="1" x14ac:dyDescent="0.25">
      <c r="J548" s="4"/>
      <c r="M548" s="5"/>
      <c r="P548" s="21"/>
      <c r="AC548" s="5"/>
      <c r="AD548"/>
      <c r="AE548"/>
      <c r="AF548"/>
      <c r="AG548"/>
      <c r="AH548"/>
      <c r="AI548"/>
    </row>
    <row r="549" spans="10:35" s="3" customFormat="1" x14ac:dyDescent="0.25">
      <c r="J549" s="4"/>
      <c r="M549" s="5"/>
      <c r="P549" s="21"/>
      <c r="AC549" s="5"/>
      <c r="AD549"/>
      <c r="AE549"/>
      <c r="AF549"/>
      <c r="AG549"/>
      <c r="AH549"/>
      <c r="AI549"/>
    </row>
    <row r="550" spans="10:35" s="3" customFormat="1" x14ac:dyDescent="0.25">
      <c r="J550" s="4"/>
      <c r="M550" s="5"/>
      <c r="P550" s="21"/>
      <c r="AC550" s="5"/>
      <c r="AD550"/>
      <c r="AE550"/>
      <c r="AF550"/>
      <c r="AG550"/>
      <c r="AH550"/>
      <c r="AI550"/>
    </row>
    <row r="551" spans="10:35" s="3" customFormat="1" x14ac:dyDescent="0.25">
      <c r="J551" s="4"/>
      <c r="M551" s="5"/>
      <c r="P551" s="21"/>
      <c r="AC551" s="5"/>
      <c r="AD551"/>
      <c r="AE551"/>
      <c r="AF551"/>
      <c r="AG551"/>
      <c r="AH551"/>
      <c r="AI551"/>
    </row>
    <row r="552" spans="10:35" s="3" customFormat="1" x14ac:dyDescent="0.25">
      <c r="J552" s="4"/>
      <c r="M552" s="5"/>
      <c r="P552" s="21"/>
      <c r="AC552" s="5"/>
      <c r="AD552"/>
      <c r="AE552"/>
      <c r="AF552"/>
      <c r="AG552"/>
      <c r="AH552"/>
      <c r="AI552"/>
    </row>
    <row r="553" spans="10:35" s="3" customFormat="1" x14ac:dyDescent="0.25">
      <c r="J553" s="4"/>
      <c r="M553" s="5"/>
      <c r="P553" s="21"/>
      <c r="AC553" s="5"/>
      <c r="AD553"/>
      <c r="AE553"/>
      <c r="AF553"/>
      <c r="AG553"/>
      <c r="AH553"/>
      <c r="AI553"/>
    </row>
    <row r="554" spans="10:35" s="3" customFormat="1" x14ac:dyDescent="0.25">
      <c r="J554" s="4"/>
      <c r="M554" s="5"/>
      <c r="P554" s="21"/>
      <c r="AC554" s="5"/>
      <c r="AD554"/>
      <c r="AE554"/>
      <c r="AF554"/>
      <c r="AG554"/>
      <c r="AH554"/>
      <c r="AI554"/>
    </row>
    <row r="555" spans="10:35" s="3" customFormat="1" x14ac:dyDescent="0.25">
      <c r="J555" s="4"/>
      <c r="M555" s="5"/>
      <c r="P555" s="21"/>
      <c r="AC555" s="5"/>
      <c r="AD555"/>
      <c r="AE555"/>
      <c r="AF555"/>
      <c r="AG555"/>
      <c r="AH555"/>
      <c r="AI555"/>
    </row>
    <row r="556" spans="10:35" s="3" customFormat="1" x14ac:dyDescent="0.25">
      <c r="J556" s="4"/>
      <c r="M556" s="5"/>
      <c r="P556" s="21"/>
      <c r="AC556" s="5"/>
      <c r="AD556"/>
      <c r="AE556"/>
      <c r="AF556"/>
      <c r="AG556"/>
      <c r="AH556"/>
      <c r="AI556"/>
    </row>
    <row r="557" spans="10:35" s="3" customFormat="1" x14ac:dyDescent="0.25">
      <c r="J557" s="4"/>
      <c r="M557" s="5"/>
      <c r="P557" s="21"/>
      <c r="AC557" s="5"/>
      <c r="AD557"/>
      <c r="AE557"/>
      <c r="AF557"/>
      <c r="AG557"/>
      <c r="AH557"/>
      <c r="AI557"/>
    </row>
    <row r="558" spans="10:35" s="3" customFormat="1" x14ac:dyDescent="0.25">
      <c r="J558" s="4"/>
      <c r="M558" s="5"/>
      <c r="P558" s="21"/>
      <c r="AC558" s="5"/>
      <c r="AD558"/>
      <c r="AE558"/>
      <c r="AF558"/>
      <c r="AG558"/>
      <c r="AH558"/>
      <c r="AI558"/>
    </row>
    <row r="559" spans="10:35" s="3" customFormat="1" x14ac:dyDescent="0.25">
      <c r="J559" s="4"/>
      <c r="M559" s="5"/>
      <c r="P559" s="21"/>
      <c r="AC559" s="5"/>
      <c r="AD559"/>
      <c r="AE559"/>
      <c r="AF559"/>
      <c r="AG559"/>
      <c r="AH559"/>
      <c r="AI559"/>
    </row>
    <row r="560" spans="10:35" s="3" customFormat="1" x14ac:dyDescent="0.25">
      <c r="J560" s="4"/>
      <c r="M560" s="5"/>
      <c r="P560" s="21"/>
      <c r="AC560" s="5"/>
      <c r="AD560"/>
      <c r="AE560"/>
      <c r="AF560"/>
      <c r="AG560"/>
      <c r="AH560"/>
      <c r="AI560"/>
    </row>
    <row r="561" spans="10:35" s="3" customFormat="1" x14ac:dyDescent="0.25">
      <c r="J561" s="4"/>
      <c r="M561" s="5"/>
      <c r="P561" s="21"/>
      <c r="AC561" s="5"/>
      <c r="AD561"/>
      <c r="AE561"/>
      <c r="AF561"/>
      <c r="AG561"/>
      <c r="AH561"/>
      <c r="AI561"/>
    </row>
    <row r="562" spans="10:35" s="3" customFormat="1" x14ac:dyDescent="0.25">
      <c r="J562" s="4"/>
      <c r="M562" s="5"/>
      <c r="P562" s="21"/>
      <c r="AC562" s="5"/>
      <c r="AD562"/>
      <c r="AE562"/>
      <c r="AF562"/>
      <c r="AG562"/>
      <c r="AH562"/>
      <c r="AI562"/>
    </row>
    <row r="563" spans="10:35" s="3" customFormat="1" x14ac:dyDescent="0.25">
      <c r="J563" s="4"/>
      <c r="M563" s="5"/>
      <c r="P563" s="21"/>
      <c r="AC563" s="5"/>
      <c r="AD563"/>
      <c r="AE563"/>
      <c r="AF563"/>
      <c r="AG563"/>
      <c r="AH563"/>
      <c r="AI563"/>
    </row>
    <row r="564" spans="10:35" s="3" customFormat="1" x14ac:dyDescent="0.25">
      <c r="J564" s="4"/>
      <c r="M564" s="5"/>
      <c r="P564" s="21"/>
      <c r="AC564" s="5"/>
      <c r="AD564"/>
      <c r="AE564"/>
      <c r="AF564"/>
      <c r="AG564"/>
      <c r="AH564"/>
      <c r="AI564"/>
    </row>
    <row r="565" spans="10:35" s="3" customFormat="1" x14ac:dyDescent="0.25">
      <c r="J565" s="4"/>
      <c r="M565" s="5"/>
      <c r="P565" s="21"/>
      <c r="AC565" s="5"/>
      <c r="AD565"/>
      <c r="AE565"/>
      <c r="AF565"/>
      <c r="AG565"/>
      <c r="AH565"/>
      <c r="AI565"/>
    </row>
    <row r="566" spans="10:35" s="3" customFormat="1" x14ac:dyDescent="0.25">
      <c r="J566" s="4"/>
      <c r="M566" s="5"/>
      <c r="P566" s="21"/>
      <c r="AC566" s="5"/>
      <c r="AD566"/>
      <c r="AE566"/>
      <c r="AF566"/>
      <c r="AG566"/>
      <c r="AH566"/>
      <c r="AI566"/>
    </row>
    <row r="567" spans="10:35" s="3" customFormat="1" x14ac:dyDescent="0.25">
      <c r="J567" s="4"/>
      <c r="M567" s="5"/>
      <c r="P567" s="21"/>
      <c r="AC567" s="5"/>
      <c r="AD567"/>
      <c r="AE567"/>
      <c r="AF567"/>
      <c r="AG567"/>
      <c r="AH567"/>
      <c r="AI567"/>
    </row>
    <row r="568" spans="10:35" s="3" customFormat="1" x14ac:dyDescent="0.25">
      <c r="J568" s="4"/>
      <c r="M568" s="5"/>
      <c r="P568" s="21"/>
      <c r="AC568" s="5"/>
      <c r="AD568"/>
      <c r="AE568"/>
      <c r="AF568"/>
      <c r="AG568"/>
      <c r="AH568"/>
      <c r="AI568"/>
    </row>
    <row r="569" spans="10:35" s="3" customFormat="1" x14ac:dyDescent="0.25">
      <c r="J569" s="4"/>
      <c r="M569" s="5"/>
      <c r="P569" s="21"/>
      <c r="AC569" s="5"/>
      <c r="AD569"/>
      <c r="AE569"/>
      <c r="AF569"/>
      <c r="AG569"/>
      <c r="AH569"/>
      <c r="AI569"/>
    </row>
    <row r="570" spans="10:35" s="3" customFormat="1" x14ac:dyDescent="0.25">
      <c r="J570" s="4"/>
      <c r="M570" s="5"/>
      <c r="P570" s="21"/>
      <c r="AC570" s="5"/>
      <c r="AD570"/>
      <c r="AE570"/>
      <c r="AF570"/>
      <c r="AG570"/>
      <c r="AH570"/>
      <c r="AI570"/>
    </row>
    <row r="571" spans="10:35" s="3" customFormat="1" x14ac:dyDescent="0.25">
      <c r="J571" s="4"/>
      <c r="M571" s="5"/>
      <c r="P571" s="21"/>
      <c r="AC571" s="5"/>
      <c r="AD571"/>
      <c r="AE571"/>
      <c r="AF571"/>
      <c r="AG571"/>
      <c r="AH571"/>
      <c r="AI571"/>
    </row>
    <row r="572" spans="10:35" s="3" customFormat="1" x14ac:dyDescent="0.25">
      <c r="J572" s="4"/>
      <c r="M572" s="5"/>
      <c r="P572" s="21"/>
      <c r="AC572" s="5"/>
      <c r="AD572"/>
      <c r="AE572"/>
      <c r="AF572"/>
      <c r="AG572"/>
      <c r="AH572"/>
      <c r="AI572"/>
    </row>
    <row r="573" spans="10:35" s="3" customFormat="1" x14ac:dyDescent="0.25">
      <c r="J573" s="4"/>
      <c r="M573" s="5"/>
      <c r="P573" s="21"/>
      <c r="AC573" s="5"/>
      <c r="AD573"/>
      <c r="AE573"/>
      <c r="AF573"/>
      <c r="AG573"/>
      <c r="AH573"/>
      <c r="AI573"/>
    </row>
    <row r="574" spans="10:35" s="3" customFormat="1" x14ac:dyDescent="0.25">
      <c r="J574" s="4"/>
      <c r="M574" s="5"/>
      <c r="P574" s="21"/>
      <c r="AC574" s="5"/>
      <c r="AD574"/>
      <c r="AE574"/>
      <c r="AF574"/>
      <c r="AG574"/>
      <c r="AH574"/>
      <c r="AI574"/>
    </row>
    <row r="575" spans="10:35" s="3" customFormat="1" x14ac:dyDescent="0.25">
      <c r="J575" s="4"/>
      <c r="M575" s="5"/>
      <c r="P575" s="21"/>
      <c r="AC575" s="5"/>
      <c r="AD575"/>
      <c r="AE575"/>
      <c r="AF575"/>
      <c r="AG575"/>
      <c r="AH575"/>
      <c r="AI575"/>
    </row>
    <row r="576" spans="10:35" s="3" customFormat="1" x14ac:dyDescent="0.25">
      <c r="J576" s="4"/>
      <c r="M576" s="5"/>
      <c r="P576" s="21"/>
      <c r="AC576" s="5"/>
      <c r="AD576"/>
      <c r="AE576"/>
      <c r="AF576"/>
      <c r="AG576"/>
      <c r="AH576"/>
      <c r="AI576"/>
    </row>
    <row r="577" spans="10:35" s="3" customFormat="1" x14ac:dyDescent="0.25">
      <c r="J577" s="4"/>
      <c r="M577" s="5"/>
      <c r="P577" s="21"/>
      <c r="AC577" s="5"/>
      <c r="AD577"/>
      <c r="AE577"/>
      <c r="AF577"/>
      <c r="AG577"/>
      <c r="AH577"/>
      <c r="AI577"/>
    </row>
    <row r="578" spans="10:35" s="3" customFormat="1" x14ac:dyDescent="0.25">
      <c r="J578" s="4"/>
      <c r="M578" s="5"/>
      <c r="P578" s="21"/>
      <c r="AC578" s="5"/>
      <c r="AD578"/>
      <c r="AE578"/>
      <c r="AF578"/>
      <c r="AG578"/>
      <c r="AH578"/>
      <c r="AI578"/>
    </row>
    <row r="579" spans="10:35" s="3" customFormat="1" x14ac:dyDescent="0.25">
      <c r="J579" s="4"/>
      <c r="M579" s="5"/>
      <c r="P579" s="21"/>
      <c r="AC579" s="5"/>
      <c r="AD579"/>
      <c r="AE579"/>
      <c r="AF579"/>
      <c r="AG579"/>
      <c r="AH579"/>
      <c r="AI579"/>
    </row>
    <row r="580" spans="10:35" s="3" customFormat="1" x14ac:dyDescent="0.25">
      <c r="J580" s="4"/>
      <c r="M580" s="5"/>
      <c r="P580" s="21"/>
      <c r="AC580" s="5"/>
      <c r="AD580"/>
      <c r="AE580"/>
      <c r="AF580"/>
      <c r="AG580"/>
      <c r="AH580"/>
      <c r="AI580"/>
    </row>
    <row r="581" spans="10:35" s="3" customFormat="1" x14ac:dyDescent="0.25">
      <c r="J581" s="4"/>
      <c r="M581" s="5"/>
      <c r="P581" s="21"/>
      <c r="AC581" s="5"/>
      <c r="AD581"/>
      <c r="AE581"/>
      <c r="AF581"/>
      <c r="AG581"/>
      <c r="AH581"/>
      <c r="AI581"/>
    </row>
    <row r="582" spans="10:35" s="3" customFormat="1" x14ac:dyDescent="0.25">
      <c r="J582" s="4"/>
      <c r="M582" s="5"/>
      <c r="P582" s="21"/>
      <c r="AC582" s="5"/>
      <c r="AD582"/>
      <c r="AE582"/>
      <c r="AF582"/>
      <c r="AG582"/>
      <c r="AH582"/>
      <c r="AI582"/>
    </row>
    <row r="583" spans="10:35" s="3" customFormat="1" x14ac:dyDescent="0.25">
      <c r="J583" s="4"/>
      <c r="M583" s="5"/>
      <c r="P583" s="21"/>
      <c r="AC583" s="5"/>
      <c r="AD583"/>
      <c r="AE583"/>
      <c r="AF583"/>
      <c r="AG583"/>
      <c r="AH583"/>
      <c r="AI583"/>
    </row>
    <row r="584" spans="10:35" s="3" customFormat="1" x14ac:dyDescent="0.25">
      <c r="J584" s="4"/>
      <c r="M584" s="5"/>
      <c r="P584" s="21"/>
      <c r="AC584" s="5"/>
      <c r="AD584"/>
      <c r="AE584"/>
      <c r="AF584"/>
      <c r="AG584"/>
      <c r="AH584"/>
      <c r="AI584"/>
    </row>
    <row r="585" spans="10:35" s="3" customFormat="1" x14ac:dyDescent="0.25">
      <c r="J585" s="4"/>
      <c r="M585" s="5"/>
      <c r="P585" s="21"/>
      <c r="AC585" s="5"/>
      <c r="AD585"/>
      <c r="AE585"/>
      <c r="AF585"/>
      <c r="AG585"/>
      <c r="AH585"/>
      <c r="AI585"/>
    </row>
    <row r="586" spans="10:35" s="3" customFormat="1" x14ac:dyDescent="0.25">
      <c r="J586" s="4"/>
      <c r="M586" s="5"/>
      <c r="P586" s="21"/>
      <c r="AC586" s="5"/>
      <c r="AD586"/>
      <c r="AE586"/>
      <c r="AF586"/>
      <c r="AG586"/>
      <c r="AH586"/>
      <c r="AI586"/>
    </row>
    <row r="587" spans="10:35" s="3" customFormat="1" x14ac:dyDescent="0.25">
      <c r="J587" s="4"/>
      <c r="M587" s="5"/>
      <c r="P587" s="21"/>
      <c r="AC587" s="5"/>
      <c r="AD587"/>
      <c r="AE587"/>
      <c r="AF587"/>
      <c r="AG587"/>
      <c r="AH587"/>
      <c r="AI587"/>
    </row>
    <row r="588" spans="10:35" s="3" customFormat="1" x14ac:dyDescent="0.25">
      <c r="J588" s="4"/>
      <c r="M588" s="5"/>
      <c r="P588" s="21"/>
      <c r="AC588" s="5"/>
      <c r="AD588"/>
      <c r="AE588"/>
      <c r="AF588"/>
      <c r="AG588"/>
      <c r="AH588"/>
      <c r="AI588"/>
    </row>
    <row r="589" spans="10:35" s="3" customFormat="1" x14ac:dyDescent="0.25">
      <c r="J589" s="4"/>
      <c r="M589" s="5"/>
      <c r="P589" s="21"/>
      <c r="AC589" s="5"/>
      <c r="AD589"/>
      <c r="AE589"/>
      <c r="AF589"/>
      <c r="AG589"/>
      <c r="AH589"/>
      <c r="AI589"/>
    </row>
    <row r="590" spans="10:35" s="3" customFormat="1" x14ac:dyDescent="0.25">
      <c r="J590" s="4"/>
      <c r="M590" s="5"/>
      <c r="P590" s="21"/>
      <c r="AC590" s="5"/>
      <c r="AD590"/>
      <c r="AE590"/>
      <c r="AF590"/>
      <c r="AG590"/>
      <c r="AH590"/>
      <c r="AI590"/>
    </row>
    <row r="591" spans="10:35" s="3" customFormat="1" x14ac:dyDescent="0.25">
      <c r="J591" s="4"/>
      <c r="M591" s="5"/>
      <c r="P591" s="21"/>
      <c r="AC591" s="5"/>
      <c r="AD591"/>
      <c r="AE591"/>
      <c r="AF591"/>
      <c r="AG591"/>
      <c r="AH591"/>
      <c r="AI591"/>
    </row>
    <row r="592" spans="10:35" s="3" customFormat="1" x14ac:dyDescent="0.25">
      <c r="J592" s="4"/>
      <c r="M592" s="5"/>
      <c r="P592" s="21"/>
      <c r="AC592" s="5"/>
      <c r="AD592"/>
      <c r="AE592"/>
      <c r="AF592"/>
      <c r="AG592"/>
      <c r="AH592"/>
      <c r="AI592"/>
    </row>
    <row r="593" spans="10:35" s="3" customFormat="1" x14ac:dyDescent="0.25">
      <c r="J593" s="4"/>
      <c r="M593" s="5"/>
      <c r="P593" s="21"/>
      <c r="AC593" s="5"/>
      <c r="AD593"/>
      <c r="AE593"/>
      <c r="AF593"/>
      <c r="AG593"/>
      <c r="AH593"/>
      <c r="AI593"/>
    </row>
    <row r="594" spans="10:35" s="3" customFormat="1" x14ac:dyDescent="0.25">
      <c r="J594" s="4"/>
      <c r="M594" s="5"/>
      <c r="P594" s="21"/>
      <c r="AC594" s="5"/>
      <c r="AD594"/>
      <c r="AE594"/>
      <c r="AF594"/>
      <c r="AG594"/>
      <c r="AH594"/>
      <c r="AI594"/>
    </row>
    <row r="595" spans="10:35" s="3" customFormat="1" x14ac:dyDescent="0.25">
      <c r="J595" s="4"/>
      <c r="M595" s="5"/>
      <c r="P595" s="21"/>
      <c r="AC595" s="5"/>
      <c r="AD595"/>
      <c r="AE595"/>
      <c r="AF595"/>
      <c r="AG595"/>
      <c r="AH595"/>
      <c r="AI595"/>
    </row>
    <row r="596" spans="10:35" s="3" customFormat="1" x14ac:dyDescent="0.25">
      <c r="J596" s="4"/>
      <c r="M596" s="5"/>
      <c r="P596" s="21"/>
      <c r="AC596" s="5"/>
      <c r="AD596"/>
      <c r="AE596"/>
      <c r="AF596"/>
      <c r="AG596"/>
      <c r="AH596"/>
      <c r="AI596"/>
    </row>
    <row r="597" spans="10:35" s="3" customFormat="1" x14ac:dyDescent="0.25">
      <c r="J597" s="4"/>
      <c r="M597" s="5"/>
      <c r="P597" s="21"/>
      <c r="AC597" s="5"/>
      <c r="AD597"/>
      <c r="AE597"/>
      <c r="AF597"/>
      <c r="AG597"/>
      <c r="AH597"/>
      <c r="AI597"/>
    </row>
    <row r="598" spans="10:35" s="3" customFormat="1" x14ac:dyDescent="0.25">
      <c r="J598" s="4"/>
      <c r="M598" s="5"/>
      <c r="P598" s="21"/>
      <c r="AC598" s="5"/>
      <c r="AD598"/>
      <c r="AE598"/>
      <c r="AF598"/>
      <c r="AG598"/>
      <c r="AH598"/>
      <c r="AI598"/>
    </row>
    <row r="599" spans="10:35" s="3" customFormat="1" x14ac:dyDescent="0.25">
      <c r="J599" s="4"/>
      <c r="M599" s="5"/>
      <c r="P599" s="21"/>
      <c r="AC599" s="5"/>
      <c r="AD599"/>
      <c r="AE599"/>
      <c r="AF599"/>
      <c r="AG599"/>
      <c r="AH599"/>
      <c r="AI599"/>
    </row>
    <row r="600" spans="10:35" s="3" customFormat="1" x14ac:dyDescent="0.25">
      <c r="J600" s="4"/>
      <c r="M600" s="5"/>
      <c r="P600" s="21"/>
      <c r="AC600" s="5"/>
      <c r="AD600"/>
      <c r="AE600"/>
      <c r="AF600"/>
      <c r="AG600"/>
      <c r="AH600"/>
      <c r="AI600"/>
    </row>
    <row r="601" spans="10:35" s="3" customFormat="1" x14ac:dyDescent="0.25">
      <c r="J601" s="4"/>
      <c r="M601" s="5"/>
      <c r="P601" s="21"/>
      <c r="AC601" s="5"/>
      <c r="AD601"/>
      <c r="AE601"/>
      <c r="AF601"/>
      <c r="AG601"/>
      <c r="AH601"/>
      <c r="AI601"/>
    </row>
    <row r="602" spans="10:35" s="3" customFormat="1" x14ac:dyDescent="0.25">
      <c r="J602" s="4"/>
      <c r="M602" s="5"/>
      <c r="P602" s="21"/>
      <c r="AC602" s="5"/>
      <c r="AD602"/>
      <c r="AE602"/>
      <c r="AF602"/>
      <c r="AG602"/>
      <c r="AH602"/>
      <c r="AI602"/>
    </row>
    <row r="603" spans="10:35" s="3" customFormat="1" x14ac:dyDescent="0.25">
      <c r="J603" s="4"/>
      <c r="M603" s="5"/>
      <c r="P603" s="21"/>
      <c r="AC603" s="5"/>
      <c r="AD603"/>
      <c r="AE603"/>
      <c r="AF603"/>
      <c r="AG603"/>
      <c r="AH603"/>
      <c r="AI603"/>
    </row>
    <row r="604" spans="10:35" s="3" customFormat="1" x14ac:dyDescent="0.25">
      <c r="J604" s="4"/>
      <c r="M604" s="5"/>
      <c r="P604" s="21"/>
      <c r="AC604" s="5"/>
      <c r="AD604"/>
      <c r="AE604"/>
      <c r="AF604"/>
      <c r="AG604"/>
      <c r="AH604"/>
      <c r="AI604"/>
    </row>
    <row r="605" spans="10:35" s="3" customFormat="1" x14ac:dyDescent="0.25">
      <c r="J605" s="4"/>
      <c r="M605" s="5"/>
      <c r="P605" s="21"/>
      <c r="AC605" s="5"/>
      <c r="AD605"/>
      <c r="AE605"/>
      <c r="AF605"/>
      <c r="AG605"/>
      <c r="AH605"/>
      <c r="AI605"/>
    </row>
    <row r="606" spans="10:35" s="3" customFormat="1" x14ac:dyDescent="0.25">
      <c r="J606" s="4"/>
      <c r="M606" s="5"/>
      <c r="P606" s="21"/>
      <c r="AC606" s="5"/>
      <c r="AD606"/>
      <c r="AE606"/>
      <c r="AF606"/>
      <c r="AG606"/>
      <c r="AH606"/>
      <c r="AI606"/>
    </row>
    <row r="607" spans="10:35" s="3" customFormat="1" x14ac:dyDescent="0.25">
      <c r="J607" s="4"/>
      <c r="M607" s="5"/>
      <c r="P607" s="21"/>
      <c r="AC607" s="5"/>
      <c r="AD607"/>
      <c r="AE607"/>
      <c r="AF607"/>
      <c r="AG607"/>
      <c r="AH607"/>
      <c r="AI607"/>
    </row>
    <row r="608" spans="10:35" s="3" customFormat="1" x14ac:dyDescent="0.25">
      <c r="J608" s="4"/>
      <c r="M608" s="5"/>
      <c r="P608" s="21"/>
      <c r="AC608" s="5"/>
      <c r="AD608"/>
      <c r="AE608"/>
      <c r="AF608"/>
      <c r="AG608"/>
      <c r="AH608"/>
      <c r="AI608"/>
    </row>
    <row r="609" spans="10:35" s="3" customFormat="1" x14ac:dyDescent="0.25">
      <c r="J609" s="4"/>
      <c r="M609" s="5"/>
      <c r="P609" s="21"/>
      <c r="AC609" s="5"/>
      <c r="AD609"/>
      <c r="AE609"/>
      <c r="AF609"/>
      <c r="AG609"/>
      <c r="AH609"/>
      <c r="AI609"/>
    </row>
    <row r="610" spans="10:35" s="3" customFormat="1" x14ac:dyDescent="0.25">
      <c r="J610" s="4"/>
      <c r="M610" s="5"/>
      <c r="P610" s="21"/>
      <c r="AC610" s="5"/>
      <c r="AD610"/>
      <c r="AE610"/>
      <c r="AF610"/>
      <c r="AG610"/>
      <c r="AH610"/>
      <c r="AI610"/>
    </row>
    <row r="611" spans="10:35" s="3" customFormat="1" x14ac:dyDescent="0.25">
      <c r="J611" s="4"/>
      <c r="M611" s="5"/>
      <c r="P611" s="21"/>
      <c r="AC611" s="5"/>
      <c r="AD611"/>
      <c r="AE611"/>
      <c r="AF611"/>
      <c r="AG611"/>
      <c r="AH611"/>
      <c r="AI611"/>
    </row>
    <row r="612" spans="10:35" s="3" customFormat="1" x14ac:dyDescent="0.25">
      <c r="J612" s="4"/>
      <c r="M612" s="5"/>
      <c r="P612" s="21"/>
      <c r="AC612" s="5"/>
      <c r="AD612"/>
      <c r="AE612"/>
      <c r="AF612"/>
      <c r="AG612"/>
      <c r="AH612"/>
      <c r="AI612"/>
    </row>
    <row r="613" spans="10:35" s="3" customFormat="1" x14ac:dyDescent="0.25">
      <c r="J613" s="4"/>
      <c r="M613" s="5"/>
      <c r="P613" s="21"/>
      <c r="AC613" s="5"/>
      <c r="AD613"/>
      <c r="AE613"/>
      <c r="AF613"/>
      <c r="AG613"/>
      <c r="AH613"/>
      <c r="AI613"/>
    </row>
    <row r="614" spans="10:35" s="3" customFormat="1" x14ac:dyDescent="0.25">
      <c r="J614" s="4"/>
      <c r="M614" s="5"/>
      <c r="P614" s="21"/>
      <c r="AC614" s="5"/>
      <c r="AD614"/>
      <c r="AE614"/>
      <c r="AF614"/>
      <c r="AG614"/>
      <c r="AH614"/>
      <c r="AI614"/>
    </row>
    <row r="615" spans="10:35" s="3" customFormat="1" x14ac:dyDescent="0.25">
      <c r="J615" s="4"/>
      <c r="M615" s="5"/>
      <c r="P615" s="21"/>
      <c r="AC615" s="5"/>
      <c r="AD615"/>
      <c r="AE615"/>
      <c r="AF615"/>
      <c r="AG615"/>
      <c r="AH615"/>
      <c r="AI615"/>
    </row>
    <row r="616" spans="10:35" s="3" customFormat="1" x14ac:dyDescent="0.25">
      <c r="J616" s="4"/>
      <c r="M616" s="5"/>
      <c r="P616" s="21"/>
      <c r="AC616" s="5"/>
      <c r="AD616"/>
      <c r="AE616"/>
      <c r="AF616"/>
      <c r="AG616"/>
      <c r="AH616"/>
      <c r="AI616"/>
    </row>
    <row r="617" spans="10:35" s="3" customFormat="1" x14ac:dyDescent="0.25">
      <c r="J617" s="4"/>
      <c r="M617" s="5"/>
      <c r="P617" s="21"/>
      <c r="AC617" s="5"/>
      <c r="AD617"/>
      <c r="AE617"/>
      <c r="AF617"/>
      <c r="AG617"/>
      <c r="AH617"/>
      <c r="AI617"/>
    </row>
    <row r="618" spans="10:35" s="3" customFormat="1" x14ac:dyDescent="0.25">
      <c r="J618" s="4"/>
      <c r="M618" s="5"/>
      <c r="P618" s="21"/>
      <c r="AC618" s="5"/>
      <c r="AD618"/>
      <c r="AE618"/>
      <c r="AF618"/>
      <c r="AG618"/>
      <c r="AH618"/>
      <c r="AI618"/>
    </row>
    <row r="619" spans="10:35" s="3" customFormat="1" x14ac:dyDescent="0.25">
      <c r="J619" s="4"/>
      <c r="M619" s="5"/>
      <c r="P619" s="21"/>
      <c r="AC619" s="5"/>
      <c r="AD619"/>
      <c r="AE619"/>
      <c r="AF619"/>
      <c r="AG619"/>
      <c r="AH619"/>
      <c r="AI619"/>
    </row>
    <row r="620" spans="10:35" s="3" customFormat="1" x14ac:dyDescent="0.25">
      <c r="J620" s="4"/>
      <c r="M620" s="5"/>
      <c r="P620" s="21"/>
      <c r="AC620" s="5"/>
      <c r="AD620"/>
      <c r="AE620"/>
      <c r="AF620"/>
      <c r="AG620"/>
      <c r="AH620"/>
      <c r="AI620"/>
    </row>
    <row r="621" spans="10:35" s="3" customFormat="1" x14ac:dyDescent="0.25">
      <c r="J621" s="4"/>
      <c r="M621" s="5"/>
      <c r="P621" s="21"/>
      <c r="AC621" s="5"/>
      <c r="AD621"/>
      <c r="AE621"/>
      <c r="AF621"/>
      <c r="AG621"/>
      <c r="AH621"/>
      <c r="AI621"/>
    </row>
    <row r="622" spans="10:35" s="3" customFormat="1" x14ac:dyDescent="0.25">
      <c r="J622" s="4"/>
      <c r="M622" s="5"/>
      <c r="P622" s="21"/>
      <c r="AC622" s="5"/>
      <c r="AD622"/>
      <c r="AE622"/>
      <c r="AF622"/>
      <c r="AG622"/>
      <c r="AH622"/>
      <c r="AI622"/>
    </row>
    <row r="623" spans="10:35" s="3" customFormat="1" x14ac:dyDescent="0.25">
      <c r="J623" s="4"/>
      <c r="M623" s="5"/>
      <c r="P623" s="21"/>
      <c r="AC623" s="5"/>
      <c r="AD623"/>
      <c r="AE623"/>
      <c r="AF623"/>
      <c r="AG623"/>
      <c r="AH623"/>
      <c r="AI623"/>
    </row>
    <row r="624" spans="10:35" s="3" customFormat="1" x14ac:dyDescent="0.25">
      <c r="J624" s="4"/>
      <c r="M624" s="5"/>
      <c r="P624" s="21"/>
      <c r="AC624" s="5"/>
      <c r="AD624"/>
      <c r="AE624"/>
      <c r="AF624"/>
      <c r="AG624"/>
      <c r="AH624"/>
      <c r="AI624"/>
    </row>
    <row r="625" spans="10:35" s="3" customFormat="1" x14ac:dyDescent="0.25">
      <c r="J625" s="4"/>
      <c r="M625" s="5"/>
      <c r="P625" s="21"/>
      <c r="AC625" s="5"/>
      <c r="AD625"/>
      <c r="AE625"/>
      <c r="AF625"/>
      <c r="AG625"/>
      <c r="AH625"/>
      <c r="AI625"/>
    </row>
    <row r="626" spans="10:35" s="3" customFormat="1" x14ac:dyDescent="0.25">
      <c r="J626" s="4"/>
      <c r="M626" s="5"/>
      <c r="P626" s="21"/>
      <c r="AC626" s="5"/>
      <c r="AD626"/>
      <c r="AE626"/>
      <c r="AF626"/>
      <c r="AG626"/>
      <c r="AH626"/>
      <c r="AI626"/>
    </row>
    <row r="627" spans="10:35" s="3" customFormat="1" x14ac:dyDescent="0.25">
      <c r="J627" s="4"/>
      <c r="M627" s="5"/>
      <c r="P627" s="21"/>
      <c r="AC627" s="5"/>
      <c r="AD627"/>
      <c r="AE627"/>
      <c r="AF627"/>
      <c r="AG627"/>
      <c r="AH627"/>
      <c r="AI627"/>
    </row>
    <row r="628" spans="10:35" s="3" customFormat="1" x14ac:dyDescent="0.25">
      <c r="J628" s="4"/>
      <c r="M628" s="5"/>
      <c r="P628" s="21"/>
      <c r="AC628" s="5"/>
      <c r="AD628"/>
      <c r="AE628"/>
      <c r="AF628"/>
      <c r="AG628"/>
      <c r="AH628"/>
      <c r="AI628"/>
    </row>
    <row r="629" spans="10:35" s="3" customFormat="1" x14ac:dyDescent="0.25">
      <c r="J629" s="4"/>
      <c r="M629" s="5"/>
      <c r="P629" s="21"/>
      <c r="AC629" s="5"/>
      <c r="AD629"/>
      <c r="AE629"/>
      <c r="AF629"/>
      <c r="AG629"/>
      <c r="AH629"/>
      <c r="AI629"/>
    </row>
  </sheetData>
  <autoFilter ref="A11:Y63" xr:uid="{00000000-0009-0000-0000-000000000000}"/>
  <mergeCells count="9">
    <mergeCell ref="A1:F9"/>
    <mergeCell ref="H1:I9"/>
    <mergeCell ref="J1:J5"/>
    <mergeCell ref="K1:O9"/>
    <mergeCell ref="P1:P3"/>
    <mergeCell ref="P5:P6"/>
    <mergeCell ref="J6:J7"/>
    <mergeCell ref="J8:J9"/>
    <mergeCell ref="P8:P9"/>
  </mergeCells>
  <phoneticPr fontId="23" type="noConversion"/>
  <printOptions gridLines="1"/>
  <pageMargins left="0.70866141732283472" right="0.70866141732283472" top="0.78740157480314965" bottom="0.78740157480314965" header="0.31496062992125984" footer="0.31496062992125984"/>
  <pageSetup paperSize="8" scale="83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C11"/>
  <sheetViews>
    <sheetView workbookViewId="0">
      <selection activeCell="D8" sqref="D8"/>
    </sheetView>
  </sheetViews>
  <sheetFormatPr defaultColWidth="9" defaultRowHeight="13.2" x14ac:dyDescent="0.25"/>
  <sheetData>
    <row r="2" spans="1:29" s="132" customFormat="1" x14ac:dyDescent="0.25">
      <c r="A2" s="208" t="s">
        <v>35</v>
      </c>
      <c r="B2" s="208"/>
      <c r="C2" s="208">
        <v>2219</v>
      </c>
      <c r="D2" s="208">
        <v>6121</v>
      </c>
      <c r="E2" s="208"/>
      <c r="F2" s="208" t="s">
        <v>18</v>
      </c>
      <c r="G2" s="208"/>
      <c r="H2" s="208">
        <v>2020</v>
      </c>
      <c r="I2" s="226" t="s">
        <v>36</v>
      </c>
      <c r="J2" s="226" t="s">
        <v>237</v>
      </c>
      <c r="K2" s="227" t="s">
        <v>45</v>
      </c>
      <c r="L2" s="227" t="s">
        <v>38</v>
      </c>
      <c r="M2" s="227" t="s">
        <v>46</v>
      </c>
      <c r="N2" s="228" t="s">
        <v>40</v>
      </c>
      <c r="O2" s="208" t="s">
        <v>35</v>
      </c>
      <c r="P2" s="229">
        <v>200</v>
      </c>
      <c r="Q2" s="130" t="s">
        <v>236</v>
      </c>
      <c r="R2" s="130"/>
      <c r="S2" s="130"/>
      <c r="T2" s="130"/>
      <c r="X2" s="130"/>
      <c r="Y2" s="130"/>
      <c r="Z2" s="130"/>
      <c r="AA2" s="130"/>
      <c r="AB2" s="130"/>
      <c r="AC2" s="131"/>
    </row>
    <row r="6" spans="1:29" x14ac:dyDescent="0.25">
      <c r="B6">
        <v>163</v>
      </c>
      <c r="D6">
        <v>1100</v>
      </c>
    </row>
    <row r="7" spans="1:29" x14ac:dyDescent="0.25">
      <c r="B7">
        <v>221</v>
      </c>
      <c r="D7">
        <v>800</v>
      </c>
    </row>
    <row r="8" spans="1:29" x14ac:dyDescent="0.25">
      <c r="B8">
        <v>83</v>
      </c>
      <c r="D8">
        <f>D7</f>
        <v>800</v>
      </c>
    </row>
    <row r="9" spans="1:29" x14ac:dyDescent="0.25">
      <c r="B9">
        <v>118</v>
      </c>
    </row>
    <row r="10" spans="1:29" x14ac:dyDescent="0.25">
      <c r="B10">
        <v>119</v>
      </c>
    </row>
    <row r="11" spans="1:29" x14ac:dyDescent="0.25">
      <c r="B11">
        <f>SUM(B6:B10)</f>
        <v>704</v>
      </c>
    </row>
  </sheetData>
  <customSheetViews>
    <customSheetView guid="{CE994DC2-9447-40F4-A116-F1ADA57FBBE0}">
      <pageMargins left="0.7" right="0.7" top="0.78740157499999996" bottom="0.78740157499999996" header="0.3" footer="0.3"/>
    </customSheetView>
    <customSheetView guid="{2EA7AD4D-0008-44E3-8975-28F9757200E6}">
      <pageMargins left="0.7" right="0.7" top="0.78740157499999996" bottom="0.78740157499999996" header="0.3" footer="0.3"/>
    </customSheetView>
    <customSheetView guid="{1AA9C713-65FB-439A-B774-8967F24CD026}">
      <pageMargins left="0.7" right="0.7" top="0.78740157499999996" bottom="0.78740157499999996" header="0.3" footer="0.3"/>
    </customSheetView>
    <customSheetView guid="{CC7B0D10-8B29-455B-9BED-DE1D733AE614}">
      <pageMargins left="0.7" right="0.7" top="0.78740157499999996" bottom="0.78740157499999996" header="0.3" footer="0.3"/>
    </customSheetView>
    <customSheetView guid="{1ED39998-F47D-4863-8AE0-ECEF0A9CFF3B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VSTUPY </vt:lpstr>
      <vt:lpstr>Realizace_11_2020</vt:lpstr>
      <vt:lpstr>List4</vt:lpstr>
      <vt:lpstr>Realizace_11_2020!Názvy_tisku</vt:lpstr>
      <vt:lpstr>'VSTUPY '!Názvy_tisku</vt:lpstr>
      <vt:lpstr>Realizace_11_2020!Oblast_tisku</vt:lpstr>
      <vt:lpstr>'VSTUPY 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Jeřábková</dc:creator>
  <cp:lastModifiedBy>Libor Kálmán</cp:lastModifiedBy>
  <cp:lastPrinted>2020-03-02T15:09:57Z</cp:lastPrinted>
  <dcterms:created xsi:type="dcterms:W3CDTF">2019-01-28T12:52:00Z</dcterms:created>
  <dcterms:modified xsi:type="dcterms:W3CDTF">2022-02-15T12:29:19Z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1033-11.2.0.8341</vt:lpwstr>
  </property>
</Properties>
</file>