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H:\Dokumenty\sekretariat\STRATEGICKÝ PLÁN\"/>
    </mc:Choice>
  </mc:AlternateContent>
  <bookViews>
    <workbookView xWindow="0" yWindow="0" windowWidth="21570" windowHeight="7260"/>
  </bookViews>
  <sheets>
    <sheet name="VSTUPY Zásobník projektů" sheetId="1" r:id="rId1"/>
    <sheet name="ODPA a INVESTICE, OPRAVY" sheetId="3" r:id="rId2"/>
    <sheet name="projekty podle let" sheetId="4" r:id="rId3"/>
    <sheet name="Roky-investice-opravy" sheetId="6" r:id="rId4"/>
    <sheet name="List4" sheetId="5" r:id="rId5"/>
  </sheets>
  <definedNames>
    <definedName name="_xlnm._FilterDatabase" localSheetId="0" hidden="1">'VSTUPY Zásobník projektů'!$A$11:$Y$65</definedName>
    <definedName name="_xlnm.Print_Area" localSheetId="0">'VSTUPY Zásobník projektů'!$H$1:$P$65</definedName>
  </definedName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0" i="1" l="1"/>
  <c r="AE10" i="1"/>
  <c r="AD10" i="1"/>
  <c r="AB10" i="1"/>
  <c r="AA10" i="1"/>
  <c r="Z10" i="1"/>
  <c r="Y10" i="1"/>
  <c r="X10" i="1"/>
  <c r="W10" i="1"/>
  <c r="V10" i="1"/>
  <c r="AC10" i="1"/>
  <c r="P8" i="1"/>
</calcChain>
</file>

<file path=xl/sharedStrings.xml><?xml version="1.0" encoding="utf-8"?>
<sst xmlns="http://schemas.openxmlformats.org/spreadsheetml/2006/main" count="693" uniqueCount="158">
  <si>
    <t>ODPOV</t>
  </si>
  <si>
    <t>ODPA</t>
  </si>
  <si>
    <t>POL</t>
  </si>
  <si>
    <t>ORG</t>
  </si>
  <si>
    <t>Investice</t>
  </si>
  <si>
    <t>ROK</t>
  </si>
  <si>
    <t>Poznámka k projektu</t>
  </si>
  <si>
    <t>PROJEKT</t>
  </si>
  <si>
    <t>OSA</t>
  </si>
  <si>
    <t>CÍL</t>
  </si>
  <si>
    <t>OPATŘENÍ</t>
  </si>
  <si>
    <t>PRIORITA</t>
  </si>
  <si>
    <t>Gestor</t>
  </si>
  <si>
    <t>CELKEM</t>
  </si>
  <si>
    <t>OSM</t>
  </si>
  <si>
    <t>2019-2020</t>
  </si>
  <si>
    <t>4</t>
  </si>
  <si>
    <t>4.2</t>
  </si>
  <si>
    <t>4.2.1</t>
  </si>
  <si>
    <t>S</t>
  </si>
  <si>
    <t>V</t>
  </si>
  <si>
    <t>4.1</t>
  </si>
  <si>
    <t>4.1.8</t>
  </si>
  <si>
    <t>kompletní projekt</t>
  </si>
  <si>
    <t>1</t>
  </si>
  <si>
    <t>1.2</t>
  </si>
  <si>
    <t>Realizace komunikace pro 4 RD v Rymani</t>
  </si>
  <si>
    <t>Nový povrch po realizaci vodovodního řadu Madlenky</t>
  </si>
  <si>
    <t>Světelná křižovatka Pražská</t>
  </si>
  <si>
    <t>Oprava komunikace Rudé armády</t>
  </si>
  <si>
    <t>Komunikace Na oboře</t>
  </si>
  <si>
    <t>Nový chodník ul Čisovická za dálnicí</t>
  </si>
  <si>
    <t>Oprava komunikace ul. Ke škole</t>
  </si>
  <si>
    <t>Oprava komunikace Skalecká - mostek</t>
  </si>
  <si>
    <t>Parkovací stání staré sídliště + Lhotecká</t>
  </si>
  <si>
    <t>Parkoviště výjezd z parkoviště Eden</t>
  </si>
  <si>
    <t>Doplnění parkoviště ul. Ke škole</t>
  </si>
  <si>
    <t>zpracování PD</t>
  </si>
  <si>
    <t>Zpevněná plocha Hladový vrch - stání pod kontejnery</t>
  </si>
  <si>
    <t>Realizace elektropřípojky pro vodojem ve Štítku</t>
  </si>
  <si>
    <t xml:space="preserve">OSM </t>
  </si>
  <si>
    <t>Oprava studánky ve Štítku</t>
  </si>
  <si>
    <t>Vodovod Madlenky - propojení stávající lokality s novou</t>
  </si>
  <si>
    <t>Přeložka vodovodu v Rymani - Višňovka</t>
  </si>
  <si>
    <t>Prodloužení vodovodu Eden u p. Jiroty</t>
  </si>
  <si>
    <t>Výměna vodovodu Rudé armády</t>
  </si>
  <si>
    <t>Výměna vodovodu Obora</t>
  </si>
  <si>
    <t>Vodovod Stř. Lhota - větev A27C</t>
  </si>
  <si>
    <t>Generel kanalizací</t>
  </si>
  <si>
    <t>Kanalizační řad Stř. Lhota - stoka B2</t>
  </si>
  <si>
    <t>Oprava hrází rybníků</t>
  </si>
  <si>
    <t>Nové hřiště Eden</t>
  </si>
  <si>
    <t>VO Řevnická - od Vodárny směrem křižovatka Sequens</t>
  </si>
  <si>
    <t>VO Madlenky - Projektová dokumentace</t>
  </si>
  <si>
    <t>Přístavba ZUŠ - šatna, místnost pro učitele</t>
  </si>
  <si>
    <t>Změna v užívání kontejnerových tříd na MŠ</t>
  </si>
  <si>
    <t>Změna Penzionu v Rymani na MŠ</t>
  </si>
  <si>
    <t>Oprava oplocení Penzionu v Rymani</t>
  </si>
  <si>
    <t>Oprava střechy školní jídleny ZŠ</t>
  </si>
  <si>
    <t>Zateplení budovy školní jídelny</t>
  </si>
  <si>
    <t>Zateplení budovy č.p.519, hydroizolace</t>
  </si>
  <si>
    <t>Zateplení budovy č.p.555, hydroizolace, sanace archivu</t>
  </si>
  <si>
    <t>2020-22</t>
  </si>
  <si>
    <t>Nová budova Městského úřadu</t>
  </si>
  <si>
    <t>Zateplení budovy Domova důchodců</t>
  </si>
  <si>
    <t>2019-2027</t>
  </si>
  <si>
    <t>Výměna vnitřních rozvodů budovy Domova důchodců</t>
  </si>
  <si>
    <t>Výměna střešní krytiny budovy Domova důchodců</t>
  </si>
  <si>
    <t>Statické zajištění části budovy Vodárny Řevnická</t>
  </si>
  <si>
    <t>Oprava topení v budově Městské knihovny</t>
  </si>
  <si>
    <t>Výměna střešní krytiny budovy Městské knihovny, popř. část krovu</t>
  </si>
  <si>
    <t>Zateplení objektu Městské knihovny</t>
  </si>
  <si>
    <t>Postupná výměna oken a dveří v budově Městské knihovny</t>
  </si>
  <si>
    <t>Výměna střešní krytiny budovy Sauny</t>
  </si>
  <si>
    <t xml:space="preserve">Kamerový systém - fotbalové hřiště </t>
  </si>
  <si>
    <t>Zateplení budovy hasičské zbrojnice MpB</t>
  </si>
  <si>
    <t>4.3.4</t>
  </si>
  <si>
    <t>N</t>
  </si>
  <si>
    <t>4.1.14</t>
  </si>
  <si>
    <t>4.1.7</t>
  </si>
  <si>
    <t>4.2.3</t>
  </si>
  <si>
    <t>1.2.8</t>
  </si>
  <si>
    <t>Oprava části oplocení - pokračování II. Etapa MŠ 9. května</t>
  </si>
  <si>
    <t>2.1.6</t>
  </si>
  <si>
    <t>1.1.2</t>
  </si>
  <si>
    <t>1.1.6</t>
  </si>
  <si>
    <t>Výměna vnitřních rozvodů vody, kanalizace, elektro - ZS pro dospělé</t>
  </si>
  <si>
    <t>1.6.1</t>
  </si>
  <si>
    <t>2.3.5</t>
  </si>
  <si>
    <t>Výměna vnitřních rozvodů elektro Okál č.p.851</t>
  </si>
  <si>
    <t>oprava povrchu</t>
  </si>
  <si>
    <t>nový povrch</t>
  </si>
  <si>
    <t>PD + nový povrch (kufr)</t>
  </si>
  <si>
    <t>realizace samotné stavby</t>
  </si>
  <si>
    <t>projektová dokumentace</t>
  </si>
  <si>
    <t>kompletní projekt + mžnost zařazení do kamerového systému MP</t>
  </si>
  <si>
    <t>2020-2023</t>
  </si>
  <si>
    <t>2.6.4</t>
  </si>
  <si>
    <t xml:space="preserve">Kamerový systém </t>
  </si>
  <si>
    <t>2020-2022</t>
  </si>
  <si>
    <t>Stříbrná Lhota - realizace opravy silnice</t>
  </si>
  <si>
    <t>Stříbrná Lhota - zajištění bezpečnosti chodců (chodníky nebo jiné řešení)</t>
  </si>
  <si>
    <t>4.1.5</t>
  </si>
  <si>
    <t>4.3</t>
  </si>
  <si>
    <t>3</t>
  </si>
  <si>
    <t>3.4</t>
  </si>
  <si>
    <t>3.4.2</t>
  </si>
  <si>
    <t>3.4.1</t>
  </si>
  <si>
    <t>2</t>
  </si>
  <si>
    <t>2.6</t>
  </si>
  <si>
    <t>2.6.9</t>
  </si>
  <si>
    <t>2.1</t>
  </si>
  <si>
    <t>1.1</t>
  </si>
  <si>
    <t>1.6</t>
  </si>
  <si>
    <t>2.3</t>
  </si>
  <si>
    <t>4.1.1</t>
  </si>
  <si>
    <t>Vazba na Strategický plán rozvoje města 2019-2028</t>
  </si>
  <si>
    <t>Položky budou  průběžně aktualizovány a ceny projektů doplňovány</t>
  </si>
  <si>
    <t>Doklad</t>
  </si>
  <si>
    <t>Datum</t>
  </si>
  <si>
    <t>Interní informace pro rozpočty v dalších letech</t>
  </si>
  <si>
    <t>VYSOKÉ INVESTICE</t>
  </si>
  <si>
    <t>Stav potřebných financí - tis. Kč</t>
  </si>
  <si>
    <t>Zvýšit kapacitu MŠ</t>
  </si>
  <si>
    <t>POSLEDNÍ AKTUALIZACE:</t>
  </si>
  <si>
    <t>MŠ</t>
  </si>
  <si>
    <t>Odvětví</t>
  </si>
  <si>
    <t>M</t>
  </si>
  <si>
    <t>(prázdné)</t>
  </si>
  <si>
    <t>Celkový součet</t>
  </si>
  <si>
    <t>Součet z CELKEM</t>
  </si>
  <si>
    <t>Jiné</t>
  </si>
  <si>
    <t>MĚSTSKÝ ÚŘAD</t>
  </si>
  <si>
    <t>0</t>
  </si>
  <si>
    <t>DOMOV PRO SEN</t>
  </si>
  <si>
    <t>Nižší investice, opravy</t>
  </si>
  <si>
    <t>Do modrých polí níc nevkládat - SOUČET (řádek 2) ZA ODPA (řádek 1)  se počítá přes kontingenční tabulku, je nastavena až do řádku 200</t>
  </si>
  <si>
    <t>Pravým tlačitkem myši na buňku Součet z CELKEM a vybrat z menu OBNOVIT= aktualizace součtů ODPA</t>
  </si>
  <si>
    <t xml:space="preserve">NIŽŠÍ INVESTICE, OPRAVY - SUM </t>
  </si>
  <si>
    <t>Usnesení</t>
  </si>
  <si>
    <t>Oprava</t>
  </si>
  <si>
    <t>Služba</t>
  </si>
  <si>
    <t>Město Mníšek pod Brdy  zásobník projektů po roce 2019</t>
  </si>
  <si>
    <t>stavba</t>
  </si>
  <si>
    <t>2020 Celkem</t>
  </si>
  <si>
    <t>2021 Celkem</t>
  </si>
  <si>
    <t>2022 Celkem</t>
  </si>
  <si>
    <t>2023 Celkem</t>
  </si>
  <si>
    <t>2024 Celkem</t>
  </si>
  <si>
    <t>2025 Celkem</t>
  </si>
  <si>
    <t>2019-2020 Celkem</t>
  </si>
  <si>
    <t>2019-2027 Celkem</t>
  </si>
  <si>
    <t>2020-2022 Celkem</t>
  </si>
  <si>
    <t>2020-2023 Celkem</t>
  </si>
  <si>
    <t>2020-22 Celkem</t>
  </si>
  <si>
    <t>(prázdné) Celkem</t>
  </si>
  <si>
    <t>Popisky řádků</t>
  </si>
  <si>
    <t>Popisky sloupců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</si>
</sst>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4" fillId="3" borderId="15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center" wrapText="1"/>
    </xf>
    <xf numFmtId="49" fontId="3" fillId="2" borderId="15" xfId="0" applyNumberFormat="1" applyFont="1" applyFill="1" applyBorder="1" applyAlignment="1">
      <alignment horizontal="center" wrapText="1"/>
    </xf>
    <xf numFmtId="3" fontId="3" fillId="2" borderId="14" xfId="0" applyNumberFormat="1" applyFont="1" applyFill="1" applyBorder="1" applyAlignment="1">
      <alignment horizontal="center"/>
    </xf>
    <xf numFmtId="0" fontId="8" fillId="0" borderId="0" xfId="0" applyFont="1"/>
    <xf numFmtId="0" fontId="0" fillId="0" borderId="0" xfId="0" pivotButton="1"/>
    <xf numFmtId="0" fontId="0" fillId="0" borderId="0" xfId="0" applyNumberFormat="1"/>
    <xf numFmtId="0" fontId="10" fillId="5" borderId="0" xfId="0" applyFont="1" applyFill="1" applyAlignment="1">
      <alignment horizontal="left"/>
    </xf>
    <xf numFmtId="0" fontId="10" fillId="5" borderId="0" xfId="0" applyFont="1" applyFill="1" applyAlignment="1">
      <alignment horizontal="center"/>
    </xf>
    <xf numFmtId="49" fontId="10" fillId="5" borderId="0" xfId="0" applyNumberFormat="1" applyFont="1" applyFill="1" applyAlignment="1">
      <alignment horizontal="center"/>
    </xf>
    <xf numFmtId="0" fontId="10" fillId="5" borderId="0" xfId="0" applyFont="1" applyFill="1"/>
    <xf numFmtId="0" fontId="0" fillId="5" borderId="0" xfId="0" applyFill="1"/>
    <xf numFmtId="0" fontId="6" fillId="5" borderId="12" xfId="0" applyFont="1" applyFill="1" applyBorder="1" applyAlignment="1">
      <alignment horizontal="center" vertical="center"/>
    </xf>
    <xf numFmtId="1" fontId="0" fillId="5" borderId="0" xfId="0" applyNumberFormat="1" applyFont="1" applyFill="1"/>
    <xf numFmtId="0" fontId="0" fillId="5" borderId="0" xfId="0" applyNumberFormat="1" applyFill="1"/>
    <xf numFmtId="0" fontId="10" fillId="5" borderId="0" xfId="0" applyNumberFormat="1" applyFont="1" applyFill="1"/>
    <xf numFmtId="0" fontId="0" fillId="0" borderId="0" xfId="0" applyAlignment="1">
      <alignment horizontal="left" inden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9" fillId="4" borderId="8" xfId="1" applyNumberFormat="1" applyFont="1" applyFill="1" applyBorder="1" applyAlignment="1">
      <alignment vertical="center"/>
    </xf>
    <xf numFmtId="164" fontId="9" fillId="4" borderId="9" xfId="1" applyNumberFormat="1" applyFont="1" applyFill="1" applyBorder="1" applyAlignment="1">
      <alignment vertical="center"/>
    </xf>
    <xf numFmtId="164" fontId="9" fillId="5" borderId="8" xfId="1" applyNumberFormat="1" applyFont="1" applyFill="1" applyBorder="1" applyAlignment="1">
      <alignment horizontal="center" vertical="center"/>
    </xf>
    <xf numFmtId="164" fontId="9" fillId="5" borderId="9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14" fontId="7" fillId="4" borderId="9" xfId="0" applyNumberFormat="1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ka Jeřábková" refreshedDate="43508.435467824071" createdVersion="6" refreshedVersion="6" minRefreshableVersion="3" recordCount="190">
  <cacheSource type="worksheet">
    <worksheetSource ref="A10:T200" sheet="VSTUPY Zásobník projektů"/>
  </cacheSource>
  <cacheFields count="20">
    <cacheField name="ODPOV" numFmtId="0">
      <sharedItems containsBlank="1"/>
    </cacheField>
    <cacheField name="Odvětví" numFmtId="0">
      <sharedItems containsNonDate="0" containsString="0" containsBlank="1"/>
    </cacheField>
    <cacheField name="ODPA" numFmtId="0">
      <sharedItems containsString="0" containsBlank="1" containsNumber="1" containsInteger="1" minValue="2212" maxValue="3639" count="10">
        <m/>
        <n v="2212"/>
        <n v="2219"/>
        <n v="2310"/>
        <n v="2321"/>
        <n v="2341"/>
        <n v="3421"/>
        <n v="3631"/>
        <n v="3639"/>
        <n v="3632" u="1"/>
      </sharedItems>
    </cacheField>
    <cacheField name="POL" numFmtId="0">
      <sharedItems containsString="0" containsBlank="1" containsNumber="1" containsInteger="1" minValue="5171" maxValue="6121"/>
    </cacheField>
    <cacheField name="ORG" numFmtId="0">
      <sharedItems containsString="0" containsBlank="1" containsNumber="1" containsInteger="1" minValue="42" maxValue="7992"/>
    </cacheField>
    <cacheField name="Investice" numFmtId="0">
      <sharedItems containsBlank="1" count="6">
        <m/>
        <s v="Investice"/>
        <s v="Oprava"/>
        <s v="Služba"/>
        <s v="O" u="1"/>
        <s v="I" u="1"/>
      </sharedItems>
    </cacheField>
    <cacheField name="M" numFmtId="0">
      <sharedItems containsNonDate="0" containsString="0" containsBlank="1"/>
    </cacheField>
    <cacheField name="ROK" numFmtId="0">
      <sharedItems containsBlank="1" containsMixedTypes="1" containsNumber="1" containsInteger="1" minValue="2020" maxValue="2025"/>
    </cacheField>
    <cacheField name="Poznámka k projektu" numFmtId="0">
      <sharedItems containsBlank="1"/>
    </cacheField>
    <cacheField name="PROJEKT" numFmtId="0">
      <sharedItems containsBlank="1" count="57">
        <m/>
        <s v="Realizace komunikace pro 4 RD v Rymani"/>
        <s v="Nový povrch po realizaci vodovodního řadu Madlenky"/>
        <s v="Světelná křižovatka Pražská"/>
        <s v="Oprava komunikace Rudé armády"/>
        <s v="Komunikace Na oboře"/>
        <s v="Nový chodník ul Čisovická za dálnicí"/>
        <s v="Oprava komunikace ul. Ke škole"/>
        <s v="Oprava komunikace Skalecká - mostek"/>
        <s v="Parkovací stání staré sídliště + Lhotecká"/>
        <s v="Parkoviště výjezd z parkoviště Eden"/>
        <s v="Doplnění parkoviště ul. Ke škole"/>
        <s v="Zpevněná plocha Hladový vrch - stání pod kontejnery"/>
        <s v="Realizace elektropřípojky pro vodojem ve Štítku"/>
        <s v="Oprava studánky ve Štítku"/>
        <s v="Vodovod Madlenky - propojení stávající lokality s novou"/>
        <s v="Přeložka vodovodu v Rymani - Višňovka"/>
        <s v="Prodloužení vodovodu Eden u p. Jiroty"/>
        <s v="Výměna vodovodu Rudé armády"/>
        <s v="Výměna vodovodu Obora"/>
        <s v="Vodovod Stř. Lhota - větev A27C"/>
        <s v="Generel kanalizací"/>
        <s v="Kanalizační řad Stř. Lhota - stoka B2"/>
        <s v="Oprava hrází rybníků"/>
        <s v="Nové hřiště Eden"/>
        <s v="VO Řevnická - od Vodárny směrem křižovatka Sequens"/>
        <s v="VO Madlenky - Projektová dokumentace"/>
        <s v="Oprava části oplocení - pokračování II. Etapa MŠ 9. května"/>
        <s v="Přístavba ZUŠ - šatna, místnost pro učitele"/>
        <s v="Změna v užívání kontejnerových tříd na MŠ"/>
        <s v="Změna Penzionu v Rymani na MŠ"/>
        <s v="Oprava oplocení Penzionu v Rymani"/>
        <s v="Oprava střechy školní jídleny ZŠ"/>
        <s v="Zateplení budovy školní jídelny"/>
        <s v="Zateplení budovy č.p.519, hydroizolace"/>
        <s v="Zateplení budovy č.p.555, hydroizolace, sanace archivu"/>
        <s v="Výměna vnitřních rozvodů vody, kanalizace, elektro - ZS pro dospělé"/>
        <s v="Nová budova Městského úřadu"/>
        <s v="Zvýšit kapacitu MŠ"/>
        <s v="Zateplení budovy Domova důchodců"/>
        <s v="Výměna vnitřních rozvodů budovy Domova důchodců"/>
        <s v="Výměna střešní krytiny budovy Domova důchodců"/>
        <s v="Statické zajištění části budovy Vodárny Řevnická"/>
        <s v="Oprava topení v budově Městské knihovny"/>
        <s v="Výměna střešní krytiny budovy Městské knihovny, popř. část krovu"/>
        <s v="Zateplení objektu Městské knihovny"/>
        <s v="Postupná výměna oken a dveří v budově Městské knihovny"/>
        <s v="Výměna střešní krytiny budovy Sauny"/>
        <s v="Kamerový systém - fotbalové hřiště "/>
        <s v="Zateplení budovy hasičské zbrojnice MpB"/>
        <s v="Výměna vnitřních rozvodů elektro Okál č.p.851"/>
        <s v="Kamerový systém "/>
        <s v="Stříbrná Lhota - realizace opravy silnice"/>
        <s v="Stříbrná Lhota - zajištění bezpečnosti chodců (chodníky nebo jiné řešení)"/>
        <s v="Realizace kanalizace pro 4 RD Rymaně" u="1"/>
        <s v="Realizace vodovodu pro 4 RD Rymaně" u="1"/>
        <s v="pokácení stromů na hřbitově" u="1"/>
      </sharedItems>
    </cacheField>
    <cacheField name="OSA" numFmtId="0">
      <sharedItems containsBlank="1" containsMixedTypes="1" containsNumber="1" containsInteger="1" minValue="1" maxValue="4"/>
    </cacheField>
    <cacheField name="CÍL" numFmtId="0">
      <sharedItems containsBlank="1"/>
    </cacheField>
    <cacheField name="OPATŘENÍ" numFmtId="49">
      <sharedItems containsBlank="1"/>
    </cacheField>
    <cacheField name="PRIORITA" numFmtId="0">
      <sharedItems containsBlank="1"/>
    </cacheField>
    <cacheField name="Gestor" numFmtId="0">
      <sharedItems containsBlank="1"/>
    </cacheField>
    <cacheField name="CELKEM" numFmtId="164">
      <sharedItems containsString="0" containsBlank="1" containsNumber="1" containsInteger="1" minValue="0" maxValue="50000"/>
    </cacheField>
    <cacheField name="Doklad" numFmtId="0">
      <sharedItems containsNonDate="0" containsString="0" containsBlank="1"/>
    </cacheField>
    <cacheField name="Datum" numFmtId="0">
      <sharedItems containsNonDate="0" containsString="0" containsBlank="1"/>
    </cacheField>
    <cacheField name="Usnesení" numFmtId="0">
      <sharedItems containsNonDate="0" containsString="0" containsBlank="1"/>
    </cacheField>
    <cacheField name="Jiné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enka Jeřábková" refreshedDate="43508.435674074077" createdVersion="6" refreshedVersion="6" minRefreshableVersion="3" recordCount="189">
  <cacheSource type="worksheet">
    <worksheetSource ref="A10:P199" sheet="VSTUPY Zásobník projektů"/>
  </cacheSource>
  <cacheFields count="16">
    <cacheField name="ODPOV" numFmtId="0">
      <sharedItems containsBlank="1"/>
    </cacheField>
    <cacheField name="Odvětví" numFmtId="0">
      <sharedItems containsNonDate="0" containsString="0" containsBlank="1"/>
    </cacheField>
    <cacheField name="ODPA" numFmtId="0">
      <sharedItems containsString="0" containsBlank="1" containsNumber="1" containsInteger="1" minValue="2212" maxValue="3639" count="9">
        <m/>
        <n v="2212"/>
        <n v="2219"/>
        <n v="2310"/>
        <n v="2321"/>
        <n v="2341"/>
        <n v="3421"/>
        <n v="3631"/>
        <n v="3639"/>
      </sharedItems>
    </cacheField>
    <cacheField name="POL" numFmtId="0">
      <sharedItems containsString="0" containsBlank="1" containsNumber="1" containsInteger="1" minValue="5171" maxValue="6121"/>
    </cacheField>
    <cacheField name="ORG" numFmtId="0">
      <sharedItems containsString="0" containsBlank="1" containsNumber="1" containsInteger="1" minValue="42" maxValue="7992"/>
    </cacheField>
    <cacheField name="Investice" numFmtId="0">
      <sharedItems containsBlank="1" count="4">
        <m/>
        <s v="Investice"/>
        <s v="Oprava"/>
        <s v="Služba"/>
      </sharedItems>
    </cacheField>
    <cacheField name="M" numFmtId="0">
      <sharedItems containsNonDate="0" containsString="0" containsBlank="1"/>
    </cacheField>
    <cacheField name="ROK" numFmtId="0">
      <sharedItems containsBlank="1" containsMixedTypes="1" containsNumber="1" containsInteger="1" minValue="2019" maxValue="2025" count="13">
        <m/>
        <n v="2020"/>
        <n v="2022"/>
        <n v="2021"/>
        <s v="2020-22"/>
        <s v="2019-2020"/>
        <s v="2019-2027"/>
        <n v="2023"/>
        <n v="2025"/>
        <n v="2024"/>
        <s v="2020-2023"/>
        <s v="2020-2022"/>
        <n v="2019" u="1"/>
      </sharedItems>
    </cacheField>
    <cacheField name="Poznámka k projektu" numFmtId="0">
      <sharedItems containsBlank="1"/>
    </cacheField>
    <cacheField name="PROJEKT" numFmtId="0">
      <sharedItems containsBlank="1" count="56">
        <m/>
        <s v="Realizace komunikace pro 4 RD v Rymani"/>
        <s v="Nový povrch po realizaci vodovodního řadu Madlenky"/>
        <s v="Světelná křižovatka Pražská"/>
        <s v="Oprava komunikace Rudé armády"/>
        <s v="Komunikace Na oboře"/>
        <s v="Nový chodník ul Čisovická za dálnicí"/>
        <s v="Oprava komunikace ul. Ke škole"/>
        <s v="Oprava komunikace Skalecká - mostek"/>
        <s v="Parkovací stání staré sídliště + Lhotecká"/>
        <s v="Parkoviště výjezd z parkoviště Eden"/>
        <s v="Doplnění parkoviště ul. Ke škole"/>
        <s v="Zpevněná plocha Hladový vrch - stání pod kontejnery"/>
        <s v="Realizace elektropřípojky pro vodojem ve Štítku"/>
        <s v="Oprava studánky ve Štítku"/>
        <s v="Vodovod Madlenky - propojení stávající lokality s novou"/>
        <s v="Přeložka vodovodu v Rymani - Višňovka"/>
        <s v="Prodloužení vodovodu Eden u p. Jiroty"/>
        <s v="Výměna vodovodu Rudé armády"/>
        <s v="Výměna vodovodu Obora"/>
        <s v="Vodovod Stř. Lhota - větev A27C"/>
        <s v="Generel kanalizací"/>
        <s v="Kanalizační řad Stř. Lhota - stoka B2"/>
        <s v="Oprava hrází rybníků"/>
        <s v="Nové hřiště Eden"/>
        <s v="VO Řevnická - od Vodárny směrem křižovatka Sequens"/>
        <s v="VO Madlenky - Projektová dokumentace"/>
        <s v="Oprava části oplocení - pokračování II. Etapa MŠ 9. května"/>
        <s v="Přístavba ZUŠ - šatna, místnost pro učitele"/>
        <s v="Změna v užívání kontejnerových tříd na MŠ"/>
        <s v="Změna Penzionu v Rymani na MŠ"/>
        <s v="Oprava oplocení Penzionu v Rymani"/>
        <s v="Oprava střechy školní jídleny ZŠ"/>
        <s v="Zateplení budovy školní jídelny"/>
        <s v="Zateplení budovy č.p.519, hydroizolace"/>
        <s v="Zateplení budovy č.p.555, hydroizolace, sanace archivu"/>
        <s v="Výměna vnitřních rozvodů vody, kanalizace, elektro - ZS pro dospělé"/>
        <s v="Nová budova Městského úřadu"/>
        <s v="Zvýšit kapacitu MŠ"/>
        <s v="Zateplení budovy Domova důchodců"/>
        <s v="Výměna vnitřních rozvodů budovy Domova důchodců"/>
        <s v="Výměna střešní krytiny budovy Domova důchodců"/>
        <s v="Statické zajištění části budovy Vodárny Řevnická"/>
        <s v="Oprava topení v budově Městské knihovny"/>
        <s v="Výměna střešní krytiny budovy Městské knihovny, popř. část krovu"/>
        <s v="Zateplení objektu Městské knihovny"/>
        <s v="Postupná výměna oken a dveří v budově Městské knihovny"/>
        <s v="Výměna střešní krytiny budovy Sauny"/>
        <s v="Kamerový systém - fotbalové hřiště "/>
        <s v="Zateplení budovy hasičské zbrojnice MpB"/>
        <s v="Výměna vnitřních rozvodů elektro Okál č.p.851"/>
        <s v="Kamerový systém "/>
        <s v="Stříbrná Lhota - realizace opravy silnice"/>
        <s v="Stříbrná Lhota - zajištění bezpečnosti chodců (chodníky nebo jiné řešení)"/>
        <s v="Realizace kanalizace pro 4 RD Rymaně" u="1"/>
        <s v="Realizace vodovodu pro 4 RD Rymaně" u="1"/>
      </sharedItems>
    </cacheField>
    <cacheField name="OSA" numFmtId="0">
      <sharedItems containsBlank="1" containsMixedTypes="1" containsNumber="1" containsInteger="1" minValue="1" maxValue="4"/>
    </cacheField>
    <cacheField name="CÍL" numFmtId="0">
      <sharedItems containsBlank="1"/>
    </cacheField>
    <cacheField name="OPATŘENÍ" numFmtId="49">
      <sharedItems containsBlank="1"/>
    </cacheField>
    <cacheField name="PRIORITA" numFmtId="0">
      <sharedItems containsBlank="1"/>
    </cacheField>
    <cacheField name="Gestor" numFmtId="0">
      <sharedItems containsBlank="1"/>
    </cacheField>
    <cacheField name="CELKEM" numFmtId="164">
      <sharedItems containsString="0" containsBlank="1" containsNumber="1" containsInteger="1" minValue="0" maxValue="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0">
  <r>
    <m/>
    <m/>
    <x v="0"/>
    <m/>
    <m/>
    <x v="0"/>
    <m/>
    <m/>
    <m/>
    <x v="0"/>
    <m/>
    <m/>
    <m/>
    <m/>
    <m/>
    <m/>
    <m/>
    <m/>
    <m/>
    <m/>
  </r>
  <r>
    <s v="OSM"/>
    <m/>
    <x v="1"/>
    <n v="6121"/>
    <m/>
    <x v="1"/>
    <m/>
    <n v="2020"/>
    <s v="kompletní projekt"/>
    <x v="1"/>
    <n v="4"/>
    <s v="4.1"/>
    <s v="4.3.4"/>
    <s v="V"/>
    <s v="OSM"/>
    <n v="2000"/>
    <m/>
    <m/>
    <m/>
    <m/>
  </r>
  <r>
    <s v="OSM"/>
    <m/>
    <x v="1"/>
    <n v="6121"/>
    <m/>
    <x v="1"/>
    <m/>
    <n v="2020"/>
    <s v="kompletní projekt"/>
    <x v="2"/>
    <n v="4"/>
    <s v="4.1"/>
    <s v="4.1.14"/>
    <s v="V"/>
    <s v="OSM"/>
    <n v="600"/>
    <m/>
    <m/>
    <m/>
    <m/>
  </r>
  <r>
    <s v="OSM"/>
    <m/>
    <x v="1"/>
    <n v="6121"/>
    <m/>
    <x v="1"/>
    <m/>
    <n v="2020"/>
    <s v="kompletní projekt"/>
    <x v="3"/>
    <s v="4"/>
    <s v="4.1"/>
    <s v="4.1.5"/>
    <s v="V"/>
    <s v="OSM"/>
    <n v="1100"/>
    <m/>
    <m/>
    <m/>
    <m/>
  </r>
  <r>
    <s v="OSM"/>
    <m/>
    <x v="1"/>
    <m/>
    <m/>
    <x v="2"/>
    <m/>
    <n v="2020"/>
    <s v="PD + nový povrch (kufr)"/>
    <x v="4"/>
    <n v="4"/>
    <s v="4.1"/>
    <s v="4.1.14"/>
    <s v="V"/>
    <s v="OSM"/>
    <n v="800"/>
    <m/>
    <m/>
    <m/>
    <m/>
  </r>
  <r>
    <s v="OSM"/>
    <m/>
    <x v="1"/>
    <n v="6121"/>
    <m/>
    <x v="1"/>
    <m/>
    <n v="2020"/>
    <s v="nový povrch"/>
    <x v="5"/>
    <n v="4"/>
    <s v="4.3"/>
    <s v="4.3.4"/>
    <s v="V"/>
    <s v="OSM"/>
    <n v="600"/>
    <m/>
    <m/>
    <m/>
    <m/>
  </r>
  <r>
    <s v="OSM"/>
    <m/>
    <x v="2"/>
    <n v="6121"/>
    <m/>
    <x v="1"/>
    <m/>
    <n v="2020"/>
    <s v="zpracování PD"/>
    <x v="6"/>
    <n v="4"/>
    <s v="4.1"/>
    <s v="4.1.7"/>
    <s v="V"/>
    <s v="OSM"/>
    <n v="400"/>
    <m/>
    <m/>
    <m/>
    <m/>
  </r>
  <r>
    <s v="OSM"/>
    <m/>
    <x v="1"/>
    <m/>
    <m/>
    <x v="2"/>
    <m/>
    <n v="2020"/>
    <s v="oprava povrchu"/>
    <x v="7"/>
    <n v="4"/>
    <s v="4.1"/>
    <s v="4.1.14"/>
    <s v="V"/>
    <s v="OSM"/>
    <n v="650"/>
    <m/>
    <m/>
    <m/>
    <m/>
  </r>
  <r>
    <s v="OSM"/>
    <m/>
    <x v="1"/>
    <m/>
    <m/>
    <x v="2"/>
    <m/>
    <n v="2020"/>
    <s v="kompletní projekt"/>
    <x v="8"/>
    <s v="4"/>
    <s v="4.1"/>
    <s v="4.1.14"/>
    <s v="V"/>
    <s v="OSM"/>
    <n v="3000"/>
    <m/>
    <m/>
    <m/>
    <m/>
  </r>
  <r>
    <s v="OSM"/>
    <m/>
    <x v="2"/>
    <n v="6121"/>
    <m/>
    <x v="1"/>
    <m/>
    <n v="2020"/>
    <s v="kompletní projekt"/>
    <x v="9"/>
    <n v="4"/>
    <s v="4.1"/>
    <s v="4.1.8"/>
    <s v="V"/>
    <s v="OSM"/>
    <n v="1500"/>
    <m/>
    <m/>
    <m/>
    <m/>
  </r>
  <r>
    <s v="OSM"/>
    <m/>
    <x v="2"/>
    <n v="6121"/>
    <m/>
    <x v="1"/>
    <m/>
    <n v="2020"/>
    <s v="zpracování PD"/>
    <x v="10"/>
    <n v="4"/>
    <s v="4.3"/>
    <s v="4.3.4"/>
    <s v="V"/>
    <s v="OSM"/>
    <n v="350"/>
    <m/>
    <m/>
    <m/>
    <m/>
  </r>
  <r>
    <s v="OSM"/>
    <m/>
    <x v="2"/>
    <n v="6121"/>
    <m/>
    <x v="1"/>
    <m/>
    <n v="2020"/>
    <s v="zpracování PD"/>
    <x v="11"/>
    <n v="4"/>
    <s v="4.2"/>
    <s v="4.1.8"/>
    <s v="V"/>
    <s v="OSM"/>
    <n v="120"/>
    <m/>
    <m/>
    <m/>
    <m/>
  </r>
  <r>
    <s v="OSM"/>
    <m/>
    <x v="2"/>
    <n v="6121"/>
    <m/>
    <x v="1"/>
    <m/>
    <n v="2020"/>
    <m/>
    <x v="12"/>
    <s v="4"/>
    <s v="4.3"/>
    <s v="4.3.4"/>
    <s v="V"/>
    <s v="OSM"/>
    <n v="100"/>
    <m/>
    <m/>
    <m/>
    <m/>
  </r>
  <r>
    <s v="OSM"/>
    <m/>
    <x v="3"/>
    <n v="6121"/>
    <m/>
    <x v="1"/>
    <m/>
    <n v="2020"/>
    <s v="realizace samotné stavby"/>
    <x v="13"/>
    <s v="4"/>
    <s v="4.2"/>
    <s v="4.2.3"/>
    <s v="V"/>
    <s v="OSM "/>
    <n v="1000"/>
    <m/>
    <m/>
    <m/>
    <m/>
  </r>
  <r>
    <s v="OSM"/>
    <m/>
    <x v="3"/>
    <m/>
    <m/>
    <x v="2"/>
    <m/>
    <n v="2020"/>
    <m/>
    <x v="14"/>
    <s v="3"/>
    <s v="3.4"/>
    <s v="3.4.2"/>
    <s v="V"/>
    <s v="OSM"/>
    <n v="400"/>
    <m/>
    <m/>
    <m/>
    <m/>
  </r>
  <r>
    <s v="OSM"/>
    <m/>
    <x v="3"/>
    <n v="6121"/>
    <m/>
    <x v="1"/>
    <m/>
    <n v="2020"/>
    <s v="kompletní projekt"/>
    <x v="15"/>
    <n v="4"/>
    <s v="4.2"/>
    <s v="4.2.1"/>
    <s v="S"/>
    <s v="OSM"/>
    <n v="2400"/>
    <m/>
    <m/>
    <m/>
    <m/>
  </r>
  <r>
    <s v="OSM"/>
    <m/>
    <x v="3"/>
    <n v="6121"/>
    <m/>
    <x v="1"/>
    <m/>
    <n v="2020"/>
    <s v="kompletní projekt"/>
    <x v="16"/>
    <n v="4"/>
    <s v="4.2"/>
    <s v="4.2.3"/>
    <s v="V"/>
    <s v="OSM"/>
    <n v="500"/>
    <m/>
    <m/>
    <m/>
    <m/>
  </r>
  <r>
    <s v="OSM"/>
    <m/>
    <x v="3"/>
    <n v="6121"/>
    <m/>
    <x v="1"/>
    <m/>
    <n v="2022"/>
    <s v="realizace samotné stavby"/>
    <x v="17"/>
    <n v="4"/>
    <s v="4.2"/>
    <s v="4.2.1"/>
    <s v="S"/>
    <s v="OSM"/>
    <n v="500"/>
    <m/>
    <m/>
    <m/>
    <m/>
  </r>
  <r>
    <s v="OSM"/>
    <m/>
    <x v="3"/>
    <m/>
    <m/>
    <x v="2"/>
    <m/>
    <n v="2020"/>
    <m/>
    <x v="18"/>
    <n v="4"/>
    <s v="4.2"/>
    <s v="4.2.3"/>
    <s v="V"/>
    <s v="OSM"/>
    <n v="800"/>
    <m/>
    <m/>
    <m/>
    <m/>
  </r>
  <r>
    <s v="OSM"/>
    <m/>
    <x v="3"/>
    <m/>
    <m/>
    <x v="2"/>
    <m/>
    <n v="2020"/>
    <m/>
    <x v="19"/>
    <n v="4"/>
    <s v="4.2"/>
    <s v="4.2.3"/>
    <s v="V"/>
    <s v="OSM"/>
    <n v="750"/>
    <m/>
    <m/>
    <m/>
    <m/>
  </r>
  <r>
    <s v="OSM"/>
    <m/>
    <x v="3"/>
    <n v="6121"/>
    <m/>
    <x v="1"/>
    <m/>
    <n v="2020"/>
    <s v="realizace samotné stavby"/>
    <x v="20"/>
    <n v="4"/>
    <s v="4.2"/>
    <s v="4.2.1"/>
    <s v="S"/>
    <s v="OSM"/>
    <n v="350"/>
    <m/>
    <m/>
    <m/>
    <m/>
  </r>
  <r>
    <s v="OSM"/>
    <m/>
    <x v="4"/>
    <m/>
    <m/>
    <x v="3"/>
    <m/>
    <n v="2020"/>
    <m/>
    <x v="21"/>
    <n v="4"/>
    <s v="4.2"/>
    <s v="4.2.3"/>
    <s v="V"/>
    <s v="OSM"/>
    <n v="1000"/>
    <m/>
    <m/>
    <m/>
    <m/>
  </r>
  <r>
    <s v="OSM"/>
    <m/>
    <x v="4"/>
    <n v="6121"/>
    <m/>
    <x v="1"/>
    <m/>
    <n v="2020"/>
    <s v="realizace samotné stavby"/>
    <x v="22"/>
    <n v="4"/>
    <s v="4.2"/>
    <s v="4.2.1"/>
    <s v="S"/>
    <s v="OSM"/>
    <n v="450"/>
    <m/>
    <m/>
    <m/>
    <m/>
  </r>
  <r>
    <s v="OSM"/>
    <m/>
    <x v="5"/>
    <m/>
    <m/>
    <x v="2"/>
    <m/>
    <n v="2021"/>
    <s v="kompletní projekt"/>
    <x v="23"/>
    <s v="3"/>
    <s v="3.4"/>
    <s v="3.4.1"/>
    <s v="V"/>
    <s v="OSM"/>
    <n v="6000"/>
    <m/>
    <m/>
    <m/>
    <m/>
  </r>
  <r>
    <s v="OSM"/>
    <m/>
    <x v="6"/>
    <n v="6121"/>
    <m/>
    <x v="1"/>
    <m/>
    <n v="2021"/>
    <s v="kompletní projekt"/>
    <x v="24"/>
    <n v="1"/>
    <s v="1.2"/>
    <s v="1.2.8"/>
    <s v="N"/>
    <s v="OSM"/>
    <n v="900"/>
    <m/>
    <m/>
    <m/>
    <m/>
  </r>
  <r>
    <s v="OSM"/>
    <m/>
    <x v="7"/>
    <n v="6121"/>
    <m/>
    <x v="1"/>
    <m/>
    <n v="2022"/>
    <m/>
    <x v="25"/>
    <s v="2"/>
    <s v="2.6"/>
    <s v="2.6.9"/>
    <s v="S"/>
    <s v="OSM"/>
    <n v="500"/>
    <m/>
    <m/>
    <m/>
    <m/>
  </r>
  <r>
    <s v="OSM"/>
    <m/>
    <x v="7"/>
    <n v="6121"/>
    <m/>
    <x v="1"/>
    <m/>
    <n v="2021"/>
    <s v="projektová dokumentace"/>
    <x v="26"/>
    <s v="2"/>
    <s v="2.6"/>
    <s v="2.6.9"/>
    <s v="S"/>
    <s v="OSM"/>
    <n v="100"/>
    <m/>
    <m/>
    <m/>
    <m/>
  </r>
  <r>
    <s v="OSM"/>
    <m/>
    <x v="8"/>
    <n v="5171"/>
    <n v="7700"/>
    <x v="2"/>
    <m/>
    <n v="2020"/>
    <m/>
    <x v="27"/>
    <n v="2"/>
    <s v="2.1"/>
    <s v="2.1.6"/>
    <s v="S"/>
    <s v="OSM"/>
    <n v="150"/>
    <m/>
    <m/>
    <m/>
    <m/>
  </r>
  <r>
    <s v="OSM"/>
    <m/>
    <x v="8"/>
    <n v="6121"/>
    <n v="7710"/>
    <x v="1"/>
    <m/>
    <n v="2020"/>
    <s v="kompletní projekt"/>
    <x v="28"/>
    <n v="1"/>
    <s v="1.1"/>
    <s v="1.1.6"/>
    <s v="S"/>
    <s v="OSM"/>
    <n v="800"/>
    <m/>
    <m/>
    <m/>
    <m/>
  </r>
  <r>
    <s v="OSM"/>
    <m/>
    <x v="8"/>
    <n v="6121"/>
    <n v="7721"/>
    <x v="1"/>
    <m/>
    <n v="2020"/>
    <s v="kompletní projekt"/>
    <x v="29"/>
    <n v="1"/>
    <s v="1.1"/>
    <s v="1.1.2"/>
    <s v="V"/>
    <s v="OSM"/>
    <n v="700"/>
    <m/>
    <m/>
    <m/>
    <m/>
  </r>
  <r>
    <s v="OSM"/>
    <m/>
    <x v="8"/>
    <n v="6121"/>
    <n v="7950"/>
    <x v="1"/>
    <m/>
    <n v="2022"/>
    <s v="kompletní projekt"/>
    <x v="30"/>
    <n v="1"/>
    <s v="1.1"/>
    <s v="1.1.2"/>
    <s v="V"/>
    <s v="OSM"/>
    <n v="550"/>
    <m/>
    <m/>
    <m/>
    <m/>
  </r>
  <r>
    <s v="OSM"/>
    <m/>
    <x v="8"/>
    <n v="5171"/>
    <n v="7950"/>
    <x v="2"/>
    <m/>
    <n v="2020"/>
    <m/>
    <x v="31"/>
    <n v="2"/>
    <s v="2.1"/>
    <s v="2.1.6"/>
    <s v="S"/>
    <s v="OSM"/>
    <n v="150"/>
    <m/>
    <m/>
    <m/>
    <m/>
  </r>
  <r>
    <s v="OSM"/>
    <m/>
    <x v="8"/>
    <n v="5171"/>
    <n v="7721"/>
    <x v="2"/>
    <m/>
    <n v="2020"/>
    <s v="kompletní projekt"/>
    <x v="32"/>
    <n v="2"/>
    <s v="2.1"/>
    <s v="2.1.6"/>
    <s v="S"/>
    <s v="OSM"/>
    <n v="2800"/>
    <m/>
    <m/>
    <m/>
    <m/>
  </r>
  <r>
    <s v="OSM"/>
    <m/>
    <x v="8"/>
    <n v="6121"/>
    <n v="7721"/>
    <x v="1"/>
    <m/>
    <n v="2022"/>
    <s v="kompletní projekt"/>
    <x v="33"/>
    <n v="2"/>
    <s v="2.1"/>
    <s v="2.1.6"/>
    <s v="S"/>
    <s v="OSM"/>
    <n v="2500"/>
    <m/>
    <m/>
    <m/>
    <m/>
  </r>
  <r>
    <s v="OSM"/>
    <m/>
    <x v="8"/>
    <n v="6121"/>
    <n v="7770"/>
    <x v="1"/>
    <m/>
    <n v="2022"/>
    <s v="kompletní projekt"/>
    <x v="34"/>
    <n v="2"/>
    <s v="2.1"/>
    <s v="2.1.6"/>
    <s v="S"/>
    <s v="OSM"/>
    <n v="3500"/>
    <m/>
    <m/>
    <m/>
    <m/>
  </r>
  <r>
    <s v="OSM"/>
    <m/>
    <x v="8"/>
    <n v="6121"/>
    <n v="7790"/>
    <x v="1"/>
    <m/>
    <n v="2021"/>
    <s v="kompletní projekt"/>
    <x v="35"/>
    <n v="2"/>
    <s v="2.1"/>
    <s v="2.1.6"/>
    <s v="S"/>
    <s v="OSM"/>
    <n v="4500"/>
    <m/>
    <m/>
    <m/>
    <m/>
  </r>
  <r>
    <s v="OSM"/>
    <m/>
    <x v="8"/>
    <n v="5171"/>
    <n v="7810"/>
    <x v="2"/>
    <m/>
    <s v="2020-22"/>
    <s v="kompletní projekt"/>
    <x v="36"/>
    <n v="2"/>
    <s v="2.1"/>
    <s v="2.1.6"/>
    <s v="S"/>
    <s v="OSM"/>
    <n v="4500"/>
    <m/>
    <m/>
    <m/>
    <m/>
  </r>
  <r>
    <s v="OSM"/>
    <m/>
    <x v="8"/>
    <n v="6121"/>
    <n v="42"/>
    <x v="1"/>
    <m/>
    <n v="2020"/>
    <s v="stavba"/>
    <x v="37"/>
    <n v="1"/>
    <s v="1.6"/>
    <s v="1.6.1"/>
    <s v="V"/>
    <s v="OSM"/>
    <n v="40000"/>
    <m/>
    <m/>
    <m/>
    <m/>
  </r>
  <r>
    <s v="OSM"/>
    <m/>
    <x v="8"/>
    <n v="6121"/>
    <n v="42"/>
    <x v="1"/>
    <m/>
    <n v="2021"/>
    <s v="stavba"/>
    <x v="37"/>
    <n v="1"/>
    <s v="1.6"/>
    <s v="1.6.1"/>
    <s v="V"/>
    <s v="OSM"/>
    <n v="50000"/>
    <m/>
    <m/>
    <m/>
    <m/>
  </r>
  <r>
    <s v="OSM"/>
    <m/>
    <x v="8"/>
    <n v="6121"/>
    <n v="42"/>
    <x v="1"/>
    <m/>
    <s v="2019-2020"/>
    <m/>
    <x v="38"/>
    <s v="1"/>
    <s v="1.1"/>
    <s v="1.1.2"/>
    <s v="V"/>
    <s v="OSM"/>
    <n v="0"/>
    <m/>
    <m/>
    <m/>
    <m/>
  </r>
  <r>
    <s v="OSM"/>
    <m/>
    <x v="8"/>
    <n v="5171"/>
    <n v="7940"/>
    <x v="1"/>
    <m/>
    <n v="2022"/>
    <s v="kompletní projekt"/>
    <x v="39"/>
    <n v="2"/>
    <s v="2.3"/>
    <s v="2.3.5"/>
    <s v="V"/>
    <s v="OSM"/>
    <n v="0"/>
    <m/>
    <m/>
    <m/>
    <m/>
  </r>
  <r>
    <s v="OSM"/>
    <m/>
    <x v="8"/>
    <n v="5171"/>
    <n v="7940"/>
    <x v="2"/>
    <m/>
    <s v="2019-2027"/>
    <m/>
    <x v="40"/>
    <n v="2"/>
    <s v="2.3"/>
    <s v="2.3.5"/>
    <s v="V"/>
    <s v="OSM"/>
    <m/>
    <m/>
    <m/>
    <m/>
    <m/>
  </r>
  <r>
    <s v="OSM"/>
    <m/>
    <x v="8"/>
    <n v="5171"/>
    <n v="7940"/>
    <x v="2"/>
    <m/>
    <n v="2023"/>
    <m/>
    <x v="41"/>
    <n v="2"/>
    <s v="2.3"/>
    <s v="2.3.5"/>
    <s v="V"/>
    <s v="OSM"/>
    <m/>
    <m/>
    <m/>
    <m/>
    <m/>
  </r>
  <r>
    <s v="OSM"/>
    <m/>
    <x v="8"/>
    <n v="5171"/>
    <n v="7206"/>
    <x v="2"/>
    <m/>
    <n v="2023"/>
    <m/>
    <x v="42"/>
    <n v="2"/>
    <s v="2.1"/>
    <s v="2.1.6"/>
    <s v="S"/>
    <s v="OSM"/>
    <m/>
    <m/>
    <m/>
    <m/>
    <m/>
  </r>
  <r>
    <s v="OSM"/>
    <m/>
    <x v="8"/>
    <n v="5171"/>
    <n v="7840"/>
    <x v="2"/>
    <m/>
    <n v="2020"/>
    <m/>
    <x v="43"/>
    <n v="2"/>
    <s v="2.1"/>
    <s v="2.1.6"/>
    <s v="S"/>
    <s v="OSM"/>
    <n v="200"/>
    <m/>
    <m/>
    <m/>
    <m/>
  </r>
  <r>
    <s v="OSM"/>
    <m/>
    <x v="8"/>
    <n v="5171"/>
    <n v="7840"/>
    <x v="2"/>
    <m/>
    <n v="2022"/>
    <m/>
    <x v="44"/>
    <n v="2"/>
    <s v="2.1"/>
    <s v="2.1.6"/>
    <s v="S"/>
    <s v="OSM"/>
    <m/>
    <m/>
    <m/>
    <m/>
    <m/>
  </r>
  <r>
    <s v="OSM"/>
    <m/>
    <x v="8"/>
    <n v="6121"/>
    <n v="7840"/>
    <x v="1"/>
    <m/>
    <n v="2025"/>
    <s v="kompletní projekt"/>
    <x v="45"/>
    <n v="2"/>
    <s v="2.1"/>
    <s v="2.1.6"/>
    <s v="S"/>
    <s v="OSM"/>
    <m/>
    <m/>
    <m/>
    <m/>
    <m/>
  </r>
  <r>
    <s v="OSM"/>
    <m/>
    <x v="8"/>
    <n v="6121"/>
    <n v="7840"/>
    <x v="1"/>
    <m/>
    <n v="2022"/>
    <m/>
    <x v="46"/>
    <n v="2"/>
    <s v="2.1"/>
    <s v="2.1.6"/>
    <s v="S"/>
    <s v="OSM"/>
    <m/>
    <m/>
    <m/>
    <m/>
    <m/>
  </r>
  <r>
    <s v="OSM"/>
    <m/>
    <x v="8"/>
    <n v="6121"/>
    <n v="7860"/>
    <x v="1"/>
    <m/>
    <n v="2023"/>
    <m/>
    <x v="47"/>
    <n v="2"/>
    <s v="2.1"/>
    <s v="2.1.6"/>
    <s v="S"/>
    <s v="OSM"/>
    <m/>
    <m/>
    <m/>
    <m/>
    <m/>
  </r>
  <r>
    <s v="OSM"/>
    <m/>
    <x v="8"/>
    <n v="6121"/>
    <n v="7930"/>
    <x v="1"/>
    <m/>
    <n v="2024"/>
    <s v="kompletní projekt + mžnost zařazení do kamerového systému MP"/>
    <x v="48"/>
    <n v="2"/>
    <s v="2.6"/>
    <s v="2.6.4"/>
    <s v="V"/>
    <s v="OSM"/>
    <m/>
    <m/>
    <m/>
    <m/>
    <m/>
  </r>
  <r>
    <s v="OSM"/>
    <m/>
    <x v="8"/>
    <n v="6121"/>
    <n v="7890"/>
    <x v="1"/>
    <m/>
    <n v="2020"/>
    <s v="kompletní projekt"/>
    <x v="49"/>
    <n v="2"/>
    <s v="2.1"/>
    <s v="2.1.6"/>
    <s v="S"/>
    <s v="OSM"/>
    <n v="3800"/>
    <m/>
    <m/>
    <m/>
    <m/>
  </r>
  <r>
    <s v="OSM"/>
    <m/>
    <x v="8"/>
    <n v="5171"/>
    <n v="7992"/>
    <x v="2"/>
    <m/>
    <n v="2021"/>
    <m/>
    <x v="50"/>
    <n v="2"/>
    <s v="2.1"/>
    <s v="2.1.6"/>
    <s v="S"/>
    <s v="OSM"/>
    <m/>
    <m/>
    <m/>
    <m/>
    <m/>
  </r>
  <r>
    <s v="OSM"/>
    <m/>
    <x v="8"/>
    <n v="6121"/>
    <m/>
    <x v="1"/>
    <m/>
    <s v="2020-2023"/>
    <m/>
    <x v="51"/>
    <n v="2"/>
    <s v="2.6"/>
    <s v="2.6.4"/>
    <s v="V"/>
    <s v="OSM"/>
    <m/>
    <m/>
    <m/>
    <m/>
    <m/>
  </r>
  <r>
    <s v="OSM"/>
    <m/>
    <x v="1"/>
    <n v="5171"/>
    <m/>
    <x v="2"/>
    <m/>
    <s v="2020-2022"/>
    <s v="kompletní projekt"/>
    <x v="52"/>
    <s v="4"/>
    <s v="4.1"/>
    <s v="4.1.1"/>
    <s v="V"/>
    <s v="OSM"/>
    <m/>
    <m/>
    <m/>
    <m/>
    <m/>
  </r>
  <r>
    <s v="OSM"/>
    <m/>
    <x v="2"/>
    <n v="6121"/>
    <m/>
    <x v="1"/>
    <m/>
    <s v="2020-2022"/>
    <s v="kompletní projekt"/>
    <x v="53"/>
    <s v="4"/>
    <s v="4.1"/>
    <s v="4.1.7"/>
    <s v="V"/>
    <s v="OSM"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  <r>
    <m/>
    <m/>
    <x v="0"/>
    <m/>
    <m/>
    <x v="0"/>
    <m/>
    <m/>
    <m/>
    <x v="0"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m/>
    <m/>
    <x v="0"/>
    <m/>
    <m/>
    <x v="0"/>
    <m/>
    <x v="0"/>
    <m/>
    <x v="0"/>
    <m/>
    <m/>
    <m/>
    <m/>
    <m/>
    <m/>
  </r>
  <r>
    <s v="OSM"/>
    <m/>
    <x v="1"/>
    <n v="6121"/>
    <m/>
    <x v="1"/>
    <m/>
    <x v="1"/>
    <s v="kompletní projekt"/>
    <x v="1"/>
    <n v="4"/>
    <s v="4.1"/>
    <s v="4.3.4"/>
    <s v="V"/>
    <s v="OSM"/>
    <n v="2000"/>
  </r>
  <r>
    <s v="OSM"/>
    <m/>
    <x v="1"/>
    <n v="6121"/>
    <m/>
    <x v="1"/>
    <m/>
    <x v="1"/>
    <s v="kompletní projekt"/>
    <x v="2"/>
    <n v="4"/>
    <s v="4.1"/>
    <s v="4.1.14"/>
    <s v="V"/>
    <s v="OSM"/>
    <n v="600"/>
  </r>
  <r>
    <s v="OSM"/>
    <m/>
    <x v="1"/>
    <n v="6121"/>
    <m/>
    <x v="1"/>
    <m/>
    <x v="1"/>
    <s v="kompletní projekt"/>
    <x v="3"/>
    <s v="4"/>
    <s v="4.1"/>
    <s v="4.1.5"/>
    <s v="V"/>
    <s v="OSM"/>
    <n v="1100"/>
  </r>
  <r>
    <s v="OSM"/>
    <m/>
    <x v="1"/>
    <m/>
    <m/>
    <x v="2"/>
    <m/>
    <x v="1"/>
    <s v="PD + nový povrch (kufr)"/>
    <x v="4"/>
    <n v="4"/>
    <s v="4.1"/>
    <s v="4.1.14"/>
    <s v="V"/>
    <s v="OSM"/>
    <n v="800"/>
  </r>
  <r>
    <s v="OSM"/>
    <m/>
    <x v="1"/>
    <n v="6121"/>
    <m/>
    <x v="1"/>
    <m/>
    <x v="1"/>
    <s v="nový povrch"/>
    <x v="5"/>
    <n v="4"/>
    <s v="4.3"/>
    <s v="4.3.4"/>
    <s v="V"/>
    <s v="OSM"/>
    <n v="600"/>
  </r>
  <r>
    <s v="OSM"/>
    <m/>
    <x v="2"/>
    <n v="6121"/>
    <m/>
    <x v="1"/>
    <m/>
    <x v="1"/>
    <s v="zpracování PD"/>
    <x v="6"/>
    <n v="4"/>
    <s v="4.1"/>
    <s v="4.1.7"/>
    <s v="V"/>
    <s v="OSM"/>
    <n v="400"/>
  </r>
  <r>
    <s v="OSM"/>
    <m/>
    <x v="1"/>
    <m/>
    <m/>
    <x v="2"/>
    <m/>
    <x v="1"/>
    <s v="oprava povrchu"/>
    <x v="7"/>
    <n v="4"/>
    <s v="4.1"/>
    <s v="4.1.14"/>
    <s v="V"/>
    <s v="OSM"/>
    <n v="650"/>
  </r>
  <r>
    <s v="OSM"/>
    <m/>
    <x v="1"/>
    <m/>
    <m/>
    <x v="2"/>
    <m/>
    <x v="1"/>
    <s v="kompletní projekt"/>
    <x v="8"/>
    <s v="4"/>
    <s v="4.1"/>
    <s v="4.1.14"/>
    <s v="V"/>
    <s v="OSM"/>
    <n v="3000"/>
  </r>
  <r>
    <s v="OSM"/>
    <m/>
    <x v="2"/>
    <n v="6121"/>
    <m/>
    <x v="1"/>
    <m/>
    <x v="1"/>
    <s v="kompletní projekt"/>
    <x v="9"/>
    <n v="4"/>
    <s v="4.1"/>
    <s v="4.1.8"/>
    <s v="V"/>
    <s v="OSM"/>
    <n v="1500"/>
  </r>
  <r>
    <s v="OSM"/>
    <m/>
    <x v="2"/>
    <n v="6121"/>
    <m/>
    <x v="1"/>
    <m/>
    <x v="1"/>
    <s v="zpracování PD"/>
    <x v="10"/>
    <n v="4"/>
    <s v="4.3"/>
    <s v="4.3.4"/>
    <s v="V"/>
    <s v="OSM"/>
    <n v="350"/>
  </r>
  <r>
    <s v="OSM"/>
    <m/>
    <x v="2"/>
    <n v="6121"/>
    <m/>
    <x v="1"/>
    <m/>
    <x v="1"/>
    <s v="zpracování PD"/>
    <x v="11"/>
    <n v="4"/>
    <s v="4.2"/>
    <s v="4.1.8"/>
    <s v="V"/>
    <s v="OSM"/>
    <n v="120"/>
  </r>
  <r>
    <s v="OSM"/>
    <m/>
    <x v="2"/>
    <n v="6121"/>
    <m/>
    <x v="1"/>
    <m/>
    <x v="1"/>
    <m/>
    <x v="12"/>
    <s v="4"/>
    <s v="4.3"/>
    <s v="4.3.4"/>
    <s v="V"/>
    <s v="OSM"/>
    <n v="100"/>
  </r>
  <r>
    <s v="OSM"/>
    <m/>
    <x v="3"/>
    <n v="6121"/>
    <m/>
    <x v="1"/>
    <m/>
    <x v="1"/>
    <s v="realizace samotné stavby"/>
    <x v="13"/>
    <s v="4"/>
    <s v="4.2"/>
    <s v="4.2.3"/>
    <s v="V"/>
    <s v="OSM "/>
    <n v="1000"/>
  </r>
  <r>
    <s v="OSM"/>
    <m/>
    <x v="3"/>
    <m/>
    <m/>
    <x v="2"/>
    <m/>
    <x v="1"/>
    <m/>
    <x v="14"/>
    <s v="3"/>
    <s v="3.4"/>
    <s v="3.4.2"/>
    <s v="V"/>
    <s v="OSM"/>
    <n v="400"/>
  </r>
  <r>
    <s v="OSM"/>
    <m/>
    <x v="3"/>
    <n v="6121"/>
    <m/>
    <x v="1"/>
    <m/>
    <x v="1"/>
    <s v="kompletní projekt"/>
    <x v="15"/>
    <n v="4"/>
    <s v="4.2"/>
    <s v="4.2.1"/>
    <s v="S"/>
    <s v="OSM"/>
    <n v="2400"/>
  </r>
  <r>
    <s v="OSM"/>
    <m/>
    <x v="3"/>
    <n v="6121"/>
    <m/>
    <x v="1"/>
    <m/>
    <x v="1"/>
    <s v="kompletní projekt"/>
    <x v="16"/>
    <n v="4"/>
    <s v="4.2"/>
    <s v="4.2.3"/>
    <s v="V"/>
    <s v="OSM"/>
    <n v="500"/>
  </r>
  <r>
    <s v="OSM"/>
    <m/>
    <x v="3"/>
    <n v="6121"/>
    <m/>
    <x v="1"/>
    <m/>
    <x v="2"/>
    <s v="realizace samotné stavby"/>
    <x v="17"/>
    <n v="4"/>
    <s v="4.2"/>
    <s v="4.2.1"/>
    <s v="S"/>
    <s v="OSM"/>
    <n v="500"/>
  </r>
  <r>
    <s v="OSM"/>
    <m/>
    <x v="3"/>
    <m/>
    <m/>
    <x v="2"/>
    <m/>
    <x v="1"/>
    <m/>
    <x v="18"/>
    <n v="4"/>
    <s v="4.2"/>
    <s v="4.2.3"/>
    <s v="V"/>
    <s v="OSM"/>
    <n v="800"/>
  </r>
  <r>
    <s v="OSM"/>
    <m/>
    <x v="3"/>
    <m/>
    <m/>
    <x v="2"/>
    <m/>
    <x v="1"/>
    <m/>
    <x v="19"/>
    <n v="4"/>
    <s v="4.2"/>
    <s v="4.2.3"/>
    <s v="V"/>
    <s v="OSM"/>
    <n v="750"/>
  </r>
  <r>
    <s v="OSM"/>
    <m/>
    <x v="3"/>
    <n v="6121"/>
    <m/>
    <x v="1"/>
    <m/>
    <x v="1"/>
    <s v="realizace samotné stavby"/>
    <x v="20"/>
    <n v="4"/>
    <s v="4.2"/>
    <s v="4.2.1"/>
    <s v="S"/>
    <s v="OSM"/>
    <n v="350"/>
  </r>
  <r>
    <s v="OSM"/>
    <m/>
    <x v="4"/>
    <m/>
    <m/>
    <x v="3"/>
    <m/>
    <x v="1"/>
    <m/>
    <x v="21"/>
    <n v="4"/>
    <s v="4.2"/>
    <s v="4.2.3"/>
    <s v="V"/>
    <s v="OSM"/>
    <n v="1000"/>
  </r>
  <r>
    <s v="OSM"/>
    <m/>
    <x v="4"/>
    <n v="6121"/>
    <m/>
    <x v="1"/>
    <m/>
    <x v="1"/>
    <s v="realizace samotné stavby"/>
    <x v="22"/>
    <n v="4"/>
    <s v="4.2"/>
    <s v="4.2.1"/>
    <s v="S"/>
    <s v="OSM"/>
    <n v="450"/>
  </r>
  <r>
    <s v="OSM"/>
    <m/>
    <x v="5"/>
    <m/>
    <m/>
    <x v="2"/>
    <m/>
    <x v="3"/>
    <s v="kompletní projekt"/>
    <x v="23"/>
    <s v="3"/>
    <s v="3.4"/>
    <s v="3.4.1"/>
    <s v="V"/>
    <s v="OSM"/>
    <n v="6000"/>
  </r>
  <r>
    <s v="OSM"/>
    <m/>
    <x v="6"/>
    <n v="6121"/>
    <m/>
    <x v="1"/>
    <m/>
    <x v="3"/>
    <s v="kompletní projekt"/>
    <x v="24"/>
    <n v="1"/>
    <s v="1.2"/>
    <s v="1.2.8"/>
    <s v="N"/>
    <s v="OSM"/>
    <n v="900"/>
  </r>
  <r>
    <s v="OSM"/>
    <m/>
    <x v="7"/>
    <n v="6121"/>
    <m/>
    <x v="1"/>
    <m/>
    <x v="2"/>
    <m/>
    <x v="25"/>
    <s v="2"/>
    <s v="2.6"/>
    <s v="2.6.9"/>
    <s v="S"/>
    <s v="OSM"/>
    <n v="500"/>
  </r>
  <r>
    <s v="OSM"/>
    <m/>
    <x v="7"/>
    <n v="6121"/>
    <m/>
    <x v="1"/>
    <m/>
    <x v="3"/>
    <s v="projektová dokumentace"/>
    <x v="26"/>
    <s v="2"/>
    <s v="2.6"/>
    <s v="2.6.9"/>
    <s v="S"/>
    <s v="OSM"/>
    <n v="100"/>
  </r>
  <r>
    <s v="OSM"/>
    <m/>
    <x v="8"/>
    <n v="5171"/>
    <n v="7700"/>
    <x v="2"/>
    <m/>
    <x v="1"/>
    <m/>
    <x v="27"/>
    <n v="2"/>
    <s v="2.1"/>
    <s v="2.1.6"/>
    <s v="S"/>
    <s v="OSM"/>
    <n v="150"/>
  </r>
  <r>
    <s v="OSM"/>
    <m/>
    <x v="8"/>
    <n v="6121"/>
    <n v="7710"/>
    <x v="1"/>
    <m/>
    <x v="1"/>
    <s v="kompletní projekt"/>
    <x v="28"/>
    <n v="1"/>
    <s v="1.1"/>
    <s v="1.1.6"/>
    <s v="S"/>
    <s v="OSM"/>
    <n v="800"/>
  </r>
  <r>
    <s v="OSM"/>
    <m/>
    <x v="8"/>
    <n v="6121"/>
    <n v="7721"/>
    <x v="1"/>
    <m/>
    <x v="1"/>
    <s v="kompletní projekt"/>
    <x v="29"/>
    <n v="1"/>
    <s v="1.1"/>
    <s v="1.1.2"/>
    <s v="V"/>
    <s v="OSM"/>
    <n v="700"/>
  </r>
  <r>
    <s v="OSM"/>
    <m/>
    <x v="8"/>
    <n v="6121"/>
    <n v="7950"/>
    <x v="1"/>
    <m/>
    <x v="2"/>
    <s v="kompletní projekt"/>
    <x v="30"/>
    <n v="1"/>
    <s v="1.1"/>
    <s v="1.1.2"/>
    <s v="V"/>
    <s v="OSM"/>
    <n v="550"/>
  </r>
  <r>
    <s v="OSM"/>
    <m/>
    <x v="8"/>
    <n v="5171"/>
    <n v="7950"/>
    <x v="2"/>
    <m/>
    <x v="1"/>
    <m/>
    <x v="31"/>
    <n v="2"/>
    <s v="2.1"/>
    <s v="2.1.6"/>
    <s v="S"/>
    <s v="OSM"/>
    <n v="150"/>
  </r>
  <r>
    <s v="OSM"/>
    <m/>
    <x v="8"/>
    <n v="5171"/>
    <n v="7721"/>
    <x v="2"/>
    <m/>
    <x v="1"/>
    <s v="kompletní projekt"/>
    <x v="32"/>
    <n v="2"/>
    <s v="2.1"/>
    <s v="2.1.6"/>
    <s v="S"/>
    <s v="OSM"/>
    <n v="2800"/>
  </r>
  <r>
    <s v="OSM"/>
    <m/>
    <x v="8"/>
    <n v="6121"/>
    <n v="7721"/>
    <x v="1"/>
    <m/>
    <x v="2"/>
    <s v="kompletní projekt"/>
    <x v="33"/>
    <n v="2"/>
    <s v="2.1"/>
    <s v="2.1.6"/>
    <s v="S"/>
    <s v="OSM"/>
    <n v="2500"/>
  </r>
  <r>
    <s v="OSM"/>
    <m/>
    <x v="8"/>
    <n v="6121"/>
    <n v="7770"/>
    <x v="1"/>
    <m/>
    <x v="2"/>
    <s v="kompletní projekt"/>
    <x v="34"/>
    <n v="2"/>
    <s v="2.1"/>
    <s v="2.1.6"/>
    <s v="S"/>
    <s v="OSM"/>
    <n v="3500"/>
  </r>
  <r>
    <s v="OSM"/>
    <m/>
    <x v="8"/>
    <n v="6121"/>
    <n v="7790"/>
    <x v="1"/>
    <m/>
    <x v="3"/>
    <s v="kompletní projekt"/>
    <x v="35"/>
    <n v="2"/>
    <s v="2.1"/>
    <s v="2.1.6"/>
    <s v="S"/>
    <s v="OSM"/>
    <n v="4500"/>
  </r>
  <r>
    <s v="OSM"/>
    <m/>
    <x v="8"/>
    <n v="5171"/>
    <n v="7810"/>
    <x v="2"/>
    <m/>
    <x v="4"/>
    <s v="kompletní projekt"/>
    <x v="36"/>
    <n v="2"/>
    <s v="2.1"/>
    <s v="2.1.6"/>
    <s v="S"/>
    <s v="OSM"/>
    <n v="4500"/>
  </r>
  <r>
    <s v="OSM"/>
    <m/>
    <x v="8"/>
    <n v="6121"/>
    <n v="42"/>
    <x v="1"/>
    <m/>
    <x v="1"/>
    <s v="stavba"/>
    <x v="37"/>
    <n v="1"/>
    <s v="1.6"/>
    <s v="1.6.1"/>
    <s v="V"/>
    <s v="OSM"/>
    <n v="40000"/>
  </r>
  <r>
    <s v="OSM"/>
    <m/>
    <x v="8"/>
    <n v="6121"/>
    <n v="42"/>
    <x v="1"/>
    <m/>
    <x v="3"/>
    <s v="stavba"/>
    <x v="37"/>
    <n v="1"/>
    <s v="1.6"/>
    <s v="1.6.1"/>
    <s v="V"/>
    <s v="OSM"/>
    <n v="50000"/>
  </r>
  <r>
    <s v="OSM"/>
    <m/>
    <x v="8"/>
    <n v="6121"/>
    <n v="42"/>
    <x v="1"/>
    <m/>
    <x v="5"/>
    <m/>
    <x v="38"/>
    <s v="1"/>
    <s v="1.1"/>
    <s v="1.1.2"/>
    <s v="V"/>
    <s v="OSM"/>
    <n v="0"/>
  </r>
  <r>
    <s v="OSM"/>
    <m/>
    <x v="8"/>
    <n v="5171"/>
    <n v="7940"/>
    <x v="1"/>
    <m/>
    <x v="2"/>
    <s v="kompletní projekt"/>
    <x v="39"/>
    <n v="2"/>
    <s v="2.3"/>
    <s v="2.3.5"/>
    <s v="V"/>
    <s v="OSM"/>
    <n v="0"/>
  </r>
  <r>
    <s v="OSM"/>
    <m/>
    <x v="8"/>
    <n v="5171"/>
    <n v="7940"/>
    <x v="2"/>
    <m/>
    <x v="6"/>
    <m/>
    <x v="40"/>
    <n v="2"/>
    <s v="2.3"/>
    <s v="2.3.5"/>
    <s v="V"/>
    <s v="OSM"/>
    <m/>
  </r>
  <r>
    <s v="OSM"/>
    <m/>
    <x v="8"/>
    <n v="5171"/>
    <n v="7940"/>
    <x v="2"/>
    <m/>
    <x v="7"/>
    <m/>
    <x v="41"/>
    <n v="2"/>
    <s v="2.3"/>
    <s v="2.3.5"/>
    <s v="V"/>
    <s v="OSM"/>
    <m/>
  </r>
  <r>
    <s v="OSM"/>
    <m/>
    <x v="8"/>
    <n v="5171"/>
    <n v="7206"/>
    <x v="2"/>
    <m/>
    <x v="7"/>
    <m/>
    <x v="42"/>
    <n v="2"/>
    <s v="2.1"/>
    <s v="2.1.6"/>
    <s v="S"/>
    <s v="OSM"/>
    <m/>
  </r>
  <r>
    <s v="OSM"/>
    <m/>
    <x v="8"/>
    <n v="5171"/>
    <n v="7840"/>
    <x v="2"/>
    <m/>
    <x v="1"/>
    <m/>
    <x v="43"/>
    <n v="2"/>
    <s v="2.1"/>
    <s v="2.1.6"/>
    <s v="S"/>
    <s v="OSM"/>
    <n v="200"/>
  </r>
  <r>
    <s v="OSM"/>
    <m/>
    <x v="8"/>
    <n v="5171"/>
    <n v="7840"/>
    <x v="2"/>
    <m/>
    <x v="2"/>
    <m/>
    <x v="44"/>
    <n v="2"/>
    <s v="2.1"/>
    <s v="2.1.6"/>
    <s v="S"/>
    <s v="OSM"/>
    <m/>
  </r>
  <r>
    <s v="OSM"/>
    <m/>
    <x v="8"/>
    <n v="6121"/>
    <n v="7840"/>
    <x v="1"/>
    <m/>
    <x v="8"/>
    <s v="kompletní projekt"/>
    <x v="45"/>
    <n v="2"/>
    <s v="2.1"/>
    <s v="2.1.6"/>
    <s v="S"/>
    <s v="OSM"/>
    <m/>
  </r>
  <r>
    <s v="OSM"/>
    <m/>
    <x v="8"/>
    <n v="6121"/>
    <n v="7840"/>
    <x v="1"/>
    <m/>
    <x v="2"/>
    <m/>
    <x v="46"/>
    <n v="2"/>
    <s v="2.1"/>
    <s v="2.1.6"/>
    <s v="S"/>
    <s v="OSM"/>
    <m/>
  </r>
  <r>
    <s v="OSM"/>
    <m/>
    <x v="8"/>
    <n v="6121"/>
    <n v="7860"/>
    <x v="1"/>
    <m/>
    <x v="7"/>
    <m/>
    <x v="47"/>
    <n v="2"/>
    <s v="2.1"/>
    <s v="2.1.6"/>
    <s v="S"/>
    <s v="OSM"/>
    <m/>
  </r>
  <r>
    <s v="OSM"/>
    <m/>
    <x v="8"/>
    <n v="6121"/>
    <n v="7930"/>
    <x v="1"/>
    <m/>
    <x v="9"/>
    <s v="kompletní projekt + mžnost zařazení do kamerového systému MP"/>
    <x v="48"/>
    <n v="2"/>
    <s v="2.6"/>
    <s v="2.6.4"/>
    <s v="V"/>
    <s v="OSM"/>
    <m/>
  </r>
  <r>
    <s v="OSM"/>
    <m/>
    <x v="8"/>
    <n v="6121"/>
    <n v="7890"/>
    <x v="1"/>
    <m/>
    <x v="1"/>
    <s v="kompletní projekt"/>
    <x v="49"/>
    <n v="2"/>
    <s v="2.1"/>
    <s v="2.1.6"/>
    <s v="S"/>
    <s v="OSM"/>
    <n v="3800"/>
  </r>
  <r>
    <s v="OSM"/>
    <m/>
    <x v="8"/>
    <n v="5171"/>
    <n v="7992"/>
    <x v="2"/>
    <m/>
    <x v="3"/>
    <m/>
    <x v="50"/>
    <n v="2"/>
    <s v="2.1"/>
    <s v="2.1.6"/>
    <s v="S"/>
    <s v="OSM"/>
    <m/>
  </r>
  <r>
    <s v="OSM"/>
    <m/>
    <x v="8"/>
    <n v="6121"/>
    <m/>
    <x v="1"/>
    <m/>
    <x v="10"/>
    <m/>
    <x v="51"/>
    <n v="2"/>
    <s v="2.6"/>
    <s v="2.6.4"/>
    <s v="V"/>
    <s v="OSM"/>
    <m/>
  </r>
  <r>
    <s v="OSM"/>
    <m/>
    <x v="1"/>
    <n v="5171"/>
    <m/>
    <x v="2"/>
    <m/>
    <x v="11"/>
    <s v="kompletní projekt"/>
    <x v="52"/>
    <s v="4"/>
    <s v="4.1"/>
    <s v="4.1.1"/>
    <s v="V"/>
    <s v="OSM"/>
    <m/>
  </r>
  <r>
    <s v="OSM"/>
    <m/>
    <x v="2"/>
    <n v="6121"/>
    <m/>
    <x v="1"/>
    <m/>
    <x v="11"/>
    <s v="kompletní projekt"/>
    <x v="53"/>
    <s v="4"/>
    <s v="4.1"/>
    <s v="4.1.7"/>
    <s v="V"/>
    <s v="OSM"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  <r>
    <m/>
    <m/>
    <x v="0"/>
    <m/>
    <m/>
    <x v="0"/>
    <m/>
    <x v="0"/>
    <m/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showHeaders="0" outline="1" outlineData="1" multipleFieldFilters="0">
  <location ref="U1:AE2" firstHeaderRow="0" firstDataRow="1" firstDataCol="1"/>
  <pivotFields count="20">
    <pivotField showAll="0"/>
    <pivotField showAll="0"/>
    <pivotField axis="axisCol" showAll="0">
      <items count="11">
        <item x="1"/>
        <item x="2"/>
        <item x="3"/>
        <item x="4"/>
        <item x="5"/>
        <item x="6"/>
        <item x="7"/>
        <item x="8"/>
        <item x="0"/>
        <item m="1"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Items count="1">
    <i/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oučet z CELKEM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showHeaders="0" outline="1" outlineData="1" multipleFieldFilters="0">
  <location ref="A3:K63" firstHeaderRow="1" firstDataRow="2" firstDataCol="1"/>
  <pivotFields count="20">
    <pivotField showAll="0"/>
    <pivotField showAll="0"/>
    <pivotField axis="axisCol" showAll="0">
      <items count="11">
        <item sd="0" x="1"/>
        <item x="2"/>
        <item x="3"/>
        <item x="4"/>
        <item x="5"/>
        <item x="6"/>
        <item x="7"/>
        <item x="8"/>
        <item x="0"/>
        <item m="1" x="9"/>
        <item t="default"/>
      </items>
    </pivotField>
    <pivotField showAll="0"/>
    <pivotField showAll="0"/>
    <pivotField axis="axisRow" showAll="0">
      <items count="7">
        <item m="1" x="5"/>
        <item m="1" x="4"/>
        <item x="0"/>
        <item x="1"/>
        <item x="2"/>
        <item x="3"/>
        <item t="default"/>
      </items>
    </pivotField>
    <pivotField showAll="0"/>
    <pivotField showAll="0"/>
    <pivotField showAll="0"/>
    <pivotField axis="axisRow" showAll="0">
      <items count="58">
        <item x="11"/>
        <item x="21"/>
        <item x="51"/>
        <item x="48"/>
        <item x="22"/>
        <item x="5"/>
        <item x="37"/>
        <item x="24"/>
        <item x="6"/>
        <item x="2"/>
        <item x="27"/>
        <item x="23"/>
        <item x="4"/>
        <item x="8"/>
        <item x="7"/>
        <item x="31"/>
        <item x="32"/>
        <item x="14"/>
        <item x="43"/>
        <item x="9"/>
        <item x="10"/>
        <item x="46"/>
        <item x="17"/>
        <item x="16"/>
        <item x="28"/>
        <item x="13"/>
        <item m="1" x="54"/>
        <item x="1"/>
        <item m="1" x="55"/>
        <item x="42"/>
        <item x="52"/>
        <item x="53"/>
        <item x="3"/>
        <item x="26"/>
        <item x="25"/>
        <item x="15"/>
        <item x="20"/>
        <item x="41"/>
        <item x="44"/>
        <item x="47"/>
        <item x="40"/>
        <item x="50"/>
        <item x="36"/>
        <item x="19"/>
        <item x="18"/>
        <item x="34"/>
        <item x="35"/>
        <item x="39"/>
        <item x="49"/>
        <item x="33"/>
        <item x="45"/>
        <item x="30"/>
        <item x="29"/>
        <item x="12"/>
        <item x="38"/>
        <item x="0"/>
        <item m="1" x="56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2">
    <field x="5"/>
    <field x="9"/>
  </rowFields>
  <rowItems count="59">
    <i>
      <x v="2"/>
    </i>
    <i r="1">
      <x v="55"/>
    </i>
    <i>
      <x v="3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9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>
      <x v="4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9"/>
    </i>
    <i r="1">
      <x v="30"/>
    </i>
    <i r="1">
      <x v="37"/>
    </i>
    <i r="1">
      <x v="38"/>
    </i>
    <i r="1">
      <x v="40"/>
    </i>
    <i r="1">
      <x v="41"/>
    </i>
    <i r="1">
      <x v="42"/>
    </i>
    <i r="1">
      <x v="43"/>
    </i>
    <i r="1">
      <x v="44"/>
    </i>
    <i>
      <x v="5"/>
    </i>
    <i r="1">
      <x v="1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oučet z CELKEM" fld="15" baseField="0" baseItem="0"/>
  </dataField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Kontingenční tabulka6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showHeaders="0" outline="1" outlineData="1" multipleFieldFilters="0">
  <location ref="A3:N68" firstHeaderRow="1" firstDataRow="2" firstDataCol="1"/>
  <pivotFields count="16">
    <pivotField showAll="0"/>
    <pivotField showAll="0"/>
    <pivotField axis="axisRow" showAll="0">
      <items count="10">
        <item x="1"/>
        <item x="2"/>
        <item x="3"/>
        <item x="4"/>
        <item x="5"/>
        <item x="6"/>
        <item x="7"/>
        <item x="8"/>
        <item x="0"/>
        <item t="default"/>
      </items>
    </pivotField>
    <pivotField showAll="0"/>
    <pivotField showAll="0"/>
    <pivotField showAll="0"/>
    <pivotField showAll="0"/>
    <pivotField axis="axisCol" showAll="0">
      <items count="14">
        <item x="1"/>
        <item x="3"/>
        <item x="2"/>
        <item x="7"/>
        <item x="9"/>
        <item x="8"/>
        <item x="5"/>
        <item x="6"/>
        <item x="11"/>
        <item x="10"/>
        <item x="4"/>
        <item x="0"/>
        <item m="1" x="12"/>
        <item t="default"/>
      </items>
    </pivotField>
    <pivotField showAll="0"/>
    <pivotField axis="axisRow" showAll="0">
      <items count="57">
        <item x="11"/>
        <item x="21"/>
        <item x="51"/>
        <item x="48"/>
        <item x="22"/>
        <item x="5"/>
        <item x="37"/>
        <item x="24"/>
        <item x="6"/>
        <item x="2"/>
        <item x="27"/>
        <item x="23"/>
        <item x="4"/>
        <item x="8"/>
        <item x="7"/>
        <item x="31"/>
        <item x="32"/>
        <item x="14"/>
        <item x="43"/>
        <item x="9"/>
        <item x="10"/>
        <item x="46"/>
        <item x="17"/>
        <item x="16"/>
        <item x="28"/>
        <item x="13"/>
        <item m="1" x="54"/>
        <item x="1"/>
        <item m="1" x="55"/>
        <item x="42"/>
        <item x="52"/>
        <item x="53"/>
        <item x="3"/>
        <item x="26"/>
        <item x="25"/>
        <item x="15"/>
        <item x="20"/>
        <item x="41"/>
        <item x="44"/>
        <item x="47"/>
        <item x="40"/>
        <item x="50"/>
        <item x="36"/>
        <item x="19"/>
        <item x="18"/>
        <item x="34"/>
        <item x="35"/>
        <item x="39"/>
        <item x="49"/>
        <item x="33"/>
        <item x="45"/>
        <item x="30"/>
        <item x="29"/>
        <item x="12"/>
        <item x="38"/>
        <item x="0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2">
    <field x="2"/>
    <field x="9"/>
  </rowFields>
  <rowItems count="64">
    <i>
      <x/>
    </i>
    <i r="1">
      <x v="5"/>
    </i>
    <i r="1">
      <x v="9"/>
    </i>
    <i r="1">
      <x v="12"/>
    </i>
    <i r="1">
      <x v="13"/>
    </i>
    <i r="1">
      <x v="14"/>
    </i>
    <i r="1">
      <x v="27"/>
    </i>
    <i r="1">
      <x v="30"/>
    </i>
    <i r="1">
      <x v="32"/>
    </i>
    <i>
      <x v="1"/>
    </i>
    <i r="1">
      <x/>
    </i>
    <i r="1">
      <x v="8"/>
    </i>
    <i r="1">
      <x v="19"/>
    </i>
    <i r="1">
      <x v="20"/>
    </i>
    <i r="1">
      <x v="31"/>
    </i>
    <i r="1">
      <x v="53"/>
    </i>
    <i>
      <x v="2"/>
    </i>
    <i r="1">
      <x v="17"/>
    </i>
    <i r="1">
      <x v="22"/>
    </i>
    <i r="1">
      <x v="23"/>
    </i>
    <i r="1">
      <x v="25"/>
    </i>
    <i r="1">
      <x v="35"/>
    </i>
    <i r="1">
      <x v="36"/>
    </i>
    <i r="1">
      <x v="43"/>
    </i>
    <i r="1">
      <x v="44"/>
    </i>
    <i>
      <x v="3"/>
    </i>
    <i r="1">
      <x v="1"/>
    </i>
    <i r="1">
      <x v="4"/>
    </i>
    <i>
      <x v="4"/>
    </i>
    <i r="1">
      <x v="11"/>
    </i>
    <i>
      <x v="5"/>
    </i>
    <i r="1">
      <x v="7"/>
    </i>
    <i>
      <x v="6"/>
    </i>
    <i r="1">
      <x v="33"/>
    </i>
    <i r="1">
      <x v="34"/>
    </i>
    <i>
      <x v="7"/>
    </i>
    <i r="1">
      <x v="2"/>
    </i>
    <i r="1">
      <x v="3"/>
    </i>
    <i r="1">
      <x v="6"/>
    </i>
    <i r="1">
      <x v="10"/>
    </i>
    <i r="1">
      <x v="15"/>
    </i>
    <i r="1">
      <x v="16"/>
    </i>
    <i r="1">
      <x v="18"/>
    </i>
    <i r="1">
      <x v="21"/>
    </i>
    <i r="1">
      <x v="24"/>
    </i>
    <i r="1">
      <x v="29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4"/>
    </i>
    <i>
      <x v="8"/>
    </i>
    <i r="1">
      <x v="55"/>
    </i>
    <i t="grand">
      <x/>
    </i>
  </rowItems>
  <colFields count="1">
    <field x="7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učet z CELKEM" fld="15" baseField="0" baseItem="0"/>
  </dataField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Kontingenční tabulka1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AF69" firstHeaderRow="1" firstDataRow="3" firstDataCol="1"/>
  <pivotFields count="16">
    <pivotField showAll="0"/>
    <pivotField showAll="0"/>
    <pivotField axis="axisRow" showAll="0">
      <items count="10">
        <item x="1"/>
        <item x="2"/>
        <item x="3"/>
        <item x="4"/>
        <item x="5"/>
        <item x="6"/>
        <item x="7"/>
        <item x="8"/>
        <item x="0"/>
        <item t="default"/>
      </items>
    </pivotField>
    <pivotField showAll="0"/>
    <pivotField showAll="0"/>
    <pivotField axis="axisCol" showAll="0">
      <items count="5">
        <item x="1"/>
        <item x="2"/>
        <item x="3"/>
        <item x="0"/>
        <item t="default"/>
      </items>
    </pivotField>
    <pivotField showAll="0"/>
    <pivotField axis="axisCol" showAll="0">
      <items count="14">
        <item m="1" x="12"/>
        <item x="1"/>
        <item x="3"/>
        <item x="2"/>
        <item x="7"/>
        <item x="9"/>
        <item x="8"/>
        <item x="5"/>
        <item x="6"/>
        <item x="11"/>
        <item x="10"/>
        <item x="4"/>
        <item x="0"/>
        <item t="default"/>
      </items>
    </pivotField>
    <pivotField showAll="0"/>
    <pivotField axis="axisRow" showAll="0">
      <items count="57">
        <item x="11"/>
        <item x="21"/>
        <item x="51"/>
        <item x="48"/>
        <item x="22"/>
        <item x="5"/>
        <item x="37"/>
        <item x="24"/>
        <item x="6"/>
        <item x="2"/>
        <item x="27"/>
        <item x="23"/>
        <item x="4"/>
        <item x="8"/>
        <item x="7"/>
        <item x="31"/>
        <item x="32"/>
        <item x="14"/>
        <item x="43"/>
        <item x="9"/>
        <item x="10"/>
        <item x="46"/>
        <item x="17"/>
        <item x="16"/>
        <item x="28"/>
        <item x="13"/>
        <item m="1" x="54"/>
        <item x="1"/>
        <item m="1" x="55"/>
        <item x="42"/>
        <item x="52"/>
        <item x="53"/>
        <item x="3"/>
        <item x="26"/>
        <item x="25"/>
        <item x="15"/>
        <item x="20"/>
        <item x="41"/>
        <item x="44"/>
        <item x="47"/>
        <item x="40"/>
        <item x="50"/>
        <item x="36"/>
        <item x="19"/>
        <item x="18"/>
        <item x="34"/>
        <item x="35"/>
        <item x="39"/>
        <item x="49"/>
        <item x="33"/>
        <item x="45"/>
        <item x="30"/>
        <item x="29"/>
        <item x="12"/>
        <item x="38"/>
        <item x="0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2">
    <field x="2"/>
    <field x="9"/>
  </rowFields>
  <rowItems count="64">
    <i>
      <x/>
    </i>
    <i r="1">
      <x v="5"/>
    </i>
    <i r="1">
      <x v="9"/>
    </i>
    <i r="1">
      <x v="12"/>
    </i>
    <i r="1">
      <x v="13"/>
    </i>
    <i r="1">
      <x v="14"/>
    </i>
    <i r="1">
      <x v="27"/>
    </i>
    <i r="1">
      <x v="30"/>
    </i>
    <i r="1">
      <x v="32"/>
    </i>
    <i>
      <x v="1"/>
    </i>
    <i r="1">
      <x/>
    </i>
    <i r="1">
      <x v="8"/>
    </i>
    <i r="1">
      <x v="19"/>
    </i>
    <i r="1">
      <x v="20"/>
    </i>
    <i r="1">
      <x v="31"/>
    </i>
    <i r="1">
      <x v="53"/>
    </i>
    <i>
      <x v="2"/>
    </i>
    <i r="1">
      <x v="17"/>
    </i>
    <i r="1">
      <x v="22"/>
    </i>
    <i r="1">
      <x v="23"/>
    </i>
    <i r="1">
      <x v="25"/>
    </i>
    <i r="1">
      <x v="35"/>
    </i>
    <i r="1">
      <x v="36"/>
    </i>
    <i r="1">
      <x v="43"/>
    </i>
    <i r="1">
      <x v="44"/>
    </i>
    <i>
      <x v="3"/>
    </i>
    <i r="1">
      <x v="1"/>
    </i>
    <i r="1">
      <x v="4"/>
    </i>
    <i>
      <x v="4"/>
    </i>
    <i r="1">
      <x v="11"/>
    </i>
    <i>
      <x v="5"/>
    </i>
    <i r="1">
      <x v="7"/>
    </i>
    <i>
      <x v="6"/>
    </i>
    <i r="1">
      <x v="33"/>
    </i>
    <i r="1">
      <x v="34"/>
    </i>
    <i>
      <x v="7"/>
    </i>
    <i r="1">
      <x v="2"/>
    </i>
    <i r="1">
      <x v="3"/>
    </i>
    <i r="1">
      <x v="6"/>
    </i>
    <i r="1">
      <x v="10"/>
    </i>
    <i r="1">
      <x v="15"/>
    </i>
    <i r="1">
      <x v="16"/>
    </i>
    <i r="1">
      <x v="18"/>
    </i>
    <i r="1">
      <x v="21"/>
    </i>
    <i r="1">
      <x v="24"/>
    </i>
    <i r="1">
      <x v="29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4"/>
    </i>
    <i>
      <x v="8"/>
    </i>
    <i r="1">
      <x v="55"/>
    </i>
    <i t="grand">
      <x/>
    </i>
  </rowItems>
  <colFields count="2">
    <field x="7"/>
    <field x="5"/>
  </colFields>
  <colItems count="31">
    <i>
      <x v="1"/>
      <x/>
    </i>
    <i r="1">
      <x v="1"/>
    </i>
    <i r="1">
      <x v="2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t="default">
      <x v="5"/>
    </i>
    <i>
      <x v="6"/>
      <x/>
    </i>
    <i t="default">
      <x v="6"/>
    </i>
    <i>
      <x v="7"/>
      <x/>
    </i>
    <i t="default">
      <x v="7"/>
    </i>
    <i>
      <x v="8"/>
      <x v="1"/>
    </i>
    <i t="default">
      <x v="8"/>
    </i>
    <i>
      <x v="9"/>
      <x/>
    </i>
    <i r="1">
      <x v="1"/>
    </i>
    <i t="default">
      <x v="9"/>
    </i>
    <i>
      <x v="10"/>
      <x/>
    </i>
    <i t="default">
      <x v="10"/>
    </i>
    <i>
      <x v="11"/>
      <x v="1"/>
    </i>
    <i t="default">
      <x v="11"/>
    </i>
    <i>
      <x v="12"/>
      <x v="3"/>
    </i>
    <i t="default">
      <x v="12"/>
    </i>
    <i t="grand">
      <x/>
    </i>
  </colItems>
  <dataFields count="1">
    <dataField name="Součet z CELKEM" fld="15" baseField="0" baseItem="0"/>
  </dataField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680"/>
  <sheetViews>
    <sheetView tabSelected="1" zoomScale="88" zoomScaleNormal="88" workbookViewId="0">
      <pane xSplit="10" ySplit="10" topLeftCell="K11" activePane="bottomRight" state="frozen"/>
      <selection pane="topRight" activeCell="K1" sqref="K1"/>
      <selection pane="bottomLeft" activeCell="A11" sqref="A11"/>
      <selection pane="bottomRight" sqref="A1:F9"/>
    </sheetView>
  </sheetViews>
  <sheetFormatPr defaultRowHeight="12.75" x14ac:dyDescent="0.2"/>
  <cols>
    <col min="1" max="5" width="8.85546875" style="1"/>
    <col min="6" max="6" width="9.7109375" style="1" customWidth="1"/>
    <col min="7" max="7" width="0.42578125" style="1" customWidth="1"/>
    <col min="8" max="8" width="8.85546875" style="1"/>
    <col min="9" max="9" width="39.7109375" style="1" customWidth="1"/>
    <col min="10" max="10" width="52.85546875" style="5" customWidth="1"/>
    <col min="11" max="11" width="8.85546875" style="1"/>
    <col min="12" max="12" width="9.7109375" style="1" bestFit="1" customWidth="1"/>
    <col min="13" max="13" width="10.140625" style="2" bestFit="1" customWidth="1"/>
    <col min="14" max="15" width="8.85546875" style="1"/>
    <col min="16" max="16" width="31" style="1" customWidth="1"/>
    <col min="17" max="17" width="16.7109375" style="1" customWidth="1"/>
    <col min="18" max="18" width="18.7109375" style="1" customWidth="1"/>
    <col min="19" max="19" width="22.28515625" style="1" customWidth="1"/>
    <col min="20" max="20" width="32.28515625" style="1" customWidth="1"/>
    <col min="21" max="21" width="17.5703125" style="1" bestFit="1" customWidth="1"/>
    <col min="22" max="28" width="5" style="1" bestFit="1" customWidth="1"/>
    <col min="29" max="29" width="7" style="2" bestFit="1" customWidth="1"/>
    <col min="30" max="30" width="9.42578125" bestFit="1" customWidth="1"/>
    <col min="31" max="32" width="14.7109375" bestFit="1" customWidth="1"/>
    <col min="33" max="33" width="19.28515625" customWidth="1"/>
  </cols>
  <sheetData>
    <row r="1" spans="1:35" ht="21" customHeight="1" x14ac:dyDescent="0.2">
      <c r="A1" s="41" t="s">
        <v>120</v>
      </c>
      <c r="B1" s="42"/>
      <c r="C1" s="42"/>
      <c r="D1" s="42"/>
      <c r="E1" s="42"/>
      <c r="F1" s="43"/>
      <c r="H1" s="41" t="s">
        <v>142</v>
      </c>
      <c r="I1" s="43"/>
      <c r="J1" s="55" t="s">
        <v>117</v>
      </c>
      <c r="K1" s="49" t="s">
        <v>116</v>
      </c>
      <c r="L1" s="50"/>
      <c r="M1" s="50"/>
      <c r="N1" s="50"/>
      <c r="O1" s="50"/>
      <c r="P1" s="34" t="s">
        <v>122</v>
      </c>
      <c r="Q1" s="8"/>
      <c r="R1" s="8"/>
      <c r="S1" s="8"/>
      <c r="T1" s="8"/>
      <c r="U1"/>
      <c r="V1">
        <v>2212</v>
      </c>
      <c r="W1">
        <v>2219</v>
      </c>
      <c r="X1">
        <v>2310</v>
      </c>
      <c r="Y1">
        <v>2321</v>
      </c>
      <c r="Z1">
        <v>2341</v>
      </c>
      <c r="AA1">
        <v>3421</v>
      </c>
      <c r="AB1">
        <v>3631</v>
      </c>
      <c r="AC1">
        <v>3639</v>
      </c>
      <c r="AD1" t="s">
        <v>128</v>
      </c>
      <c r="AE1" t="s">
        <v>129</v>
      </c>
      <c r="AG1" s="21"/>
      <c r="AH1" s="21"/>
    </row>
    <row r="2" spans="1:35" ht="13.15" customHeight="1" x14ac:dyDescent="0.2">
      <c r="A2" s="44"/>
      <c r="B2" s="45"/>
      <c r="C2" s="45"/>
      <c r="D2" s="45"/>
      <c r="E2" s="45"/>
      <c r="F2" s="46"/>
      <c r="H2" s="44"/>
      <c r="I2" s="46"/>
      <c r="J2" s="56"/>
      <c r="K2" s="51"/>
      <c r="L2" s="52"/>
      <c r="M2" s="52"/>
      <c r="N2" s="52"/>
      <c r="O2" s="52"/>
      <c r="P2" s="35"/>
      <c r="Q2" s="9"/>
      <c r="R2" s="9"/>
      <c r="S2" s="9"/>
      <c r="T2" s="9"/>
      <c r="U2" t="s">
        <v>130</v>
      </c>
      <c r="V2" s="23">
        <v>8750</v>
      </c>
      <c r="W2" s="23">
        <v>2470</v>
      </c>
      <c r="X2" s="23">
        <v>6700</v>
      </c>
      <c r="Y2" s="23">
        <v>1450</v>
      </c>
      <c r="Z2" s="23">
        <v>6000</v>
      </c>
      <c r="AA2" s="23">
        <v>900</v>
      </c>
      <c r="AB2" s="23">
        <v>600</v>
      </c>
      <c r="AC2" s="23">
        <v>114150</v>
      </c>
      <c r="AD2" s="23"/>
      <c r="AE2" s="23">
        <v>141020</v>
      </c>
    </row>
    <row r="3" spans="1:35" ht="13.15" customHeight="1" thickBot="1" x14ac:dyDescent="0.25">
      <c r="A3" s="44"/>
      <c r="B3" s="45"/>
      <c r="C3" s="45"/>
      <c r="D3" s="45"/>
      <c r="E3" s="45"/>
      <c r="F3" s="46"/>
      <c r="H3" s="44"/>
      <c r="I3" s="46"/>
      <c r="J3" s="56"/>
      <c r="K3" s="51"/>
      <c r="L3" s="52"/>
      <c r="M3" s="52"/>
      <c r="N3" s="52"/>
      <c r="O3" s="52"/>
      <c r="P3" s="36"/>
      <c r="Q3" s="9"/>
      <c r="R3" s="9"/>
      <c r="S3" s="9"/>
      <c r="T3" s="9"/>
      <c r="U3" s="27" t="s">
        <v>137</v>
      </c>
      <c r="V3" s="32"/>
      <c r="W3" s="32"/>
      <c r="X3" s="32"/>
      <c r="Y3" s="32"/>
      <c r="Z3" s="32"/>
      <c r="AA3" s="32"/>
      <c r="AB3" s="32"/>
      <c r="AC3" s="32"/>
      <c r="AD3" s="32"/>
      <c r="AE3" s="31"/>
      <c r="AF3" s="28"/>
    </row>
    <row r="4" spans="1:35" ht="13.15" customHeight="1" thickBot="1" x14ac:dyDescent="0.25">
      <c r="A4" s="44"/>
      <c r="B4" s="45"/>
      <c r="C4" s="45"/>
      <c r="D4" s="45"/>
      <c r="E4" s="45"/>
      <c r="F4" s="46"/>
      <c r="H4" s="44"/>
      <c r="I4" s="46"/>
      <c r="J4" s="56"/>
      <c r="K4" s="51"/>
      <c r="L4" s="52"/>
      <c r="M4" s="52"/>
      <c r="N4" s="52"/>
      <c r="O4" s="52"/>
      <c r="P4" s="10" t="s">
        <v>121</v>
      </c>
      <c r="Q4" s="9"/>
      <c r="R4" s="9"/>
      <c r="S4" s="9"/>
      <c r="T4" s="9"/>
      <c r="U4" t="s">
        <v>132</v>
      </c>
      <c r="V4"/>
      <c r="W4"/>
      <c r="X4"/>
      <c r="Y4"/>
      <c r="Z4"/>
      <c r="AA4"/>
      <c r="AB4"/>
      <c r="AC4">
        <v>90000</v>
      </c>
    </row>
    <row r="5" spans="1:35" ht="13.15" customHeight="1" thickBot="1" x14ac:dyDescent="0.25">
      <c r="A5" s="44"/>
      <c r="B5" s="45"/>
      <c r="C5" s="45"/>
      <c r="D5" s="45"/>
      <c r="E5" s="45"/>
      <c r="F5" s="46"/>
      <c r="H5" s="44"/>
      <c r="I5" s="46"/>
      <c r="J5" s="57"/>
      <c r="K5" s="51"/>
      <c r="L5" s="52"/>
      <c r="M5" s="52"/>
      <c r="N5" s="52"/>
      <c r="O5" s="52"/>
      <c r="P5" s="37">
        <v>90000</v>
      </c>
      <c r="Q5" s="9"/>
      <c r="R5" s="9"/>
      <c r="S5" s="9"/>
      <c r="T5" s="9"/>
      <c r="U5" t="s">
        <v>125</v>
      </c>
      <c r="V5"/>
      <c r="W5"/>
      <c r="AC5" s="2" t="s">
        <v>133</v>
      </c>
    </row>
    <row r="6" spans="1:35" ht="13.15" customHeight="1" thickBot="1" x14ac:dyDescent="0.25">
      <c r="A6" s="44"/>
      <c r="B6" s="45"/>
      <c r="C6" s="45"/>
      <c r="D6" s="45"/>
      <c r="E6" s="45"/>
      <c r="F6" s="46"/>
      <c r="H6" s="44"/>
      <c r="I6" s="46"/>
      <c r="J6" s="58" t="s">
        <v>124</v>
      </c>
      <c r="K6" s="51"/>
      <c r="L6" s="52"/>
      <c r="M6" s="52"/>
      <c r="N6" s="52"/>
      <c r="O6" s="52"/>
      <c r="P6" s="38"/>
      <c r="Q6" s="9"/>
      <c r="R6" s="9"/>
      <c r="S6" s="9"/>
      <c r="T6" s="9"/>
      <c r="U6" t="s">
        <v>134</v>
      </c>
      <c r="V6"/>
      <c r="W6"/>
      <c r="AC6" s="2" t="s">
        <v>133</v>
      </c>
    </row>
    <row r="7" spans="1:35" ht="13.15" customHeight="1" thickBot="1" x14ac:dyDescent="0.25">
      <c r="A7" s="44"/>
      <c r="B7" s="45"/>
      <c r="C7" s="45"/>
      <c r="D7" s="45"/>
      <c r="E7" s="45"/>
      <c r="F7" s="46"/>
      <c r="H7" s="44"/>
      <c r="I7" s="46"/>
      <c r="J7" s="59"/>
      <c r="K7" s="51"/>
      <c r="L7" s="52"/>
      <c r="M7" s="52"/>
      <c r="N7" s="52"/>
      <c r="O7" s="52"/>
      <c r="P7" s="11" t="s">
        <v>138</v>
      </c>
      <c r="Q7" s="9"/>
      <c r="R7" s="9"/>
      <c r="S7" s="9"/>
      <c r="T7" s="9"/>
      <c r="U7"/>
      <c r="V7"/>
      <c r="W7"/>
      <c r="AC7" s="2" t="s">
        <v>133</v>
      </c>
    </row>
    <row r="8" spans="1:35" ht="13.15" customHeight="1" x14ac:dyDescent="0.2">
      <c r="A8" s="44"/>
      <c r="B8" s="45"/>
      <c r="C8" s="45"/>
      <c r="D8" s="45"/>
      <c r="E8" s="45"/>
      <c r="F8" s="46"/>
      <c r="H8" s="44"/>
      <c r="I8" s="46"/>
      <c r="J8" s="60">
        <v>43502</v>
      </c>
      <c r="K8" s="51"/>
      <c r="L8" s="52"/>
      <c r="M8" s="52"/>
      <c r="N8" s="52"/>
      <c r="O8" s="52"/>
      <c r="P8" s="39">
        <f>SUM(P11:P496)-P5</f>
        <v>51020</v>
      </c>
      <c r="Q8" s="9"/>
      <c r="R8" s="9"/>
      <c r="S8" s="9"/>
      <c r="T8" s="9"/>
    </row>
    <row r="9" spans="1:35" ht="13.9" customHeight="1" thickBot="1" x14ac:dyDescent="0.25">
      <c r="A9" s="44"/>
      <c r="B9" s="45"/>
      <c r="C9" s="45"/>
      <c r="D9" s="45"/>
      <c r="E9" s="45"/>
      <c r="F9" s="46"/>
      <c r="G9" s="3"/>
      <c r="H9" s="47"/>
      <c r="I9" s="48"/>
      <c r="J9" s="61"/>
      <c r="K9" s="53"/>
      <c r="L9" s="54"/>
      <c r="M9" s="54"/>
      <c r="N9" s="54"/>
      <c r="O9" s="54"/>
      <c r="P9" s="40"/>
      <c r="Q9" s="9"/>
      <c r="R9" s="9"/>
      <c r="S9" s="9"/>
      <c r="T9" s="9"/>
      <c r="AF9" s="27"/>
      <c r="AG9" s="28"/>
      <c r="AH9" s="28"/>
      <c r="AI9" s="28"/>
    </row>
    <row r="10" spans="1:35" ht="13.5" thickBot="1" x14ac:dyDescent="0.25">
      <c r="A10" s="12" t="s">
        <v>0</v>
      </c>
      <c r="B10" s="13" t="s">
        <v>126</v>
      </c>
      <c r="C10" s="13" t="s">
        <v>1</v>
      </c>
      <c r="D10" s="14" t="s">
        <v>2</v>
      </c>
      <c r="E10" s="14" t="s">
        <v>3</v>
      </c>
      <c r="F10" s="14" t="s">
        <v>4</v>
      </c>
      <c r="G10" s="15" t="s">
        <v>127</v>
      </c>
      <c r="H10" s="13" t="s">
        <v>5</v>
      </c>
      <c r="I10" s="16" t="s">
        <v>6</v>
      </c>
      <c r="J10" s="17" t="s">
        <v>7</v>
      </c>
      <c r="K10" s="18" t="s">
        <v>8</v>
      </c>
      <c r="L10" s="19" t="s">
        <v>9</v>
      </c>
      <c r="M10" s="19" t="s">
        <v>10</v>
      </c>
      <c r="N10" s="14" t="s">
        <v>11</v>
      </c>
      <c r="O10" s="14" t="s">
        <v>12</v>
      </c>
      <c r="P10" s="20" t="s">
        <v>13</v>
      </c>
      <c r="Q10" s="14" t="s">
        <v>118</v>
      </c>
      <c r="R10" s="14" t="s">
        <v>119</v>
      </c>
      <c r="S10" s="14" t="s">
        <v>139</v>
      </c>
      <c r="T10" s="14" t="s">
        <v>131</v>
      </c>
      <c r="U10" s="29" t="s">
        <v>135</v>
      </c>
      <c r="V10" s="30">
        <f t="shared" ref="V10:AB10" si="0">+V2-V5-V4-V6-V7-V8-V9</f>
        <v>8750</v>
      </c>
      <c r="W10" s="30">
        <f t="shared" si="0"/>
        <v>2470</v>
      </c>
      <c r="X10" s="30">
        <f t="shared" si="0"/>
        <v>6700</v>
      </c>
      <c r="Y10" s="30">
        <f t="shared" si="0"/>
        <v>1450</v>
      </c>
      <c r="Z10" s="30">
        <f t="shared" si="0"/>
        <v>6000</v>
      </c>
      <c r="AA10" s="30">
        <f t="shared" si="0"/>
        <v>900</v>
      </c>
      <c r="AB10" s="30">
        <f t="shared" si="0"/>
        <v>600</v>
      </c>
      <c r="AC10" s="30">
        <f>+AC2-AC5-AC4-AC6-AC7-AC8-AC9</f>
        <v>24150</v>
      </c>
      <c r="AD10" s="30">
        <f t="shared" ref="AD10:AF10" si="1">+AD2-AD5-AD4-AD6-AD7-AD8-AD9</f>
        <v>0</v>
      </c>
      <c r="AE10" s="30">
        <f t="shared" si="1"/>
        <v>141020</v>
      </c>
      <c r="AF10" s="30">
        <f t="shared" si="1"/>
        <v>0</v>
      </c>
    </row>
    <row r="11" spans="1:35" x14ac:dyDescent="0.2">
      <c r="I11" s="4"/>
      <c r="J11" s="4"/>
      <c r="K11" s="2"/>
      <c r="L11" s="2"/>
      <c r="N11" s="6"/>
      <c r="P11" s="7"/>
      <c r="U11" s="24" t="s">
        <v>136</v>
      </c>
      <c r="V11" s="25"/>
      <c r="W11" s="26"/>
      <c r="X11" s="27"/>
      <c r="Y11" s="27"/>
      <c r="Z11" s="25"/>
      <c r="AA11" s="25"/>
      <c r="AB11" s="25"/>
      <c r="AC11" s="26"/>
      <c r="AD11" s="27"/>
      <c r="AE11" s="27"/>
    </row>
    <row r="12" spans="1:35" x14ac:dyDescent="0.2">
      <c r="A12" s="1" t="s">
        <v>14</v>
      </c>
      <c r="C12" s="1">
        <v>2212</v>
      </c>
      <c r="D12" s="1">
        <v>6121</v>
      </c>
      <c r="F12" s="1" t="s">
        <v>4</v>
      </c>
      <c r="H12" s="1">
        <v>2020</v>
      </c>
      <c r="I12" s="4" t="s">
        <v>23</v>
      </c>
      <c r="J12" s="4" t="s">
        <v>26</v>
      </c>
      <c r="K12" s="2">
        <v>4</v>
      </c>
      <c r="L12" s="2" t="s">
        <v>21</v>
      </c>
      <c r="M12" s="2" t="s">
        <v>76</v>
      </c>
      <c r="N12" s="6" t="s">
        <v>20</v>
      </c>
      <c r="O12" s="1" t="s">
        <v>14</v>
      </c>
      <c r="P12" s="7">
        <v>2000</v>
      </c>
      <c r="U12"/>
      <c r="V12"/>
      <c r="W12"/>
    </row>
    <row r="13" spans="1:35" x14ac:dyDescent="0.2">
      <c r="A13" s="1" t="s">
        <v>14</v>
      </c>
      <c r="C13" s="1">
        <v>2212</v>
      </c>
      <c r="D13" s="1">
        <v>6121</v>
      </c>
      <c r="F13" s="1" t="s">
        <v>4</v>
      </c>
      <c r="H13" s="1">
        <v>2020</v>
      </c>
      <c r="I13" s="4" t="s">
        <v>23</v>
      </c>
      <c r="J13" s="4" t="s">
        <v>27</v>
      </c>
      <c r="K13" s="2">
        <v>4</v>
      </c>
      <c r="L13" s="2" t="s">
        <v>21</v>
      </c>
      <c r="M13" s="2" t="s">
        <v>78</v>
      </c>
      <c r="N13" s="6" t="s">
        <v>20</v>
      </c>
      <c r="O13" s="1" t="s">
        <v>14</v>
      </c>
      <c r="P13" s="7">
        <v>600</v>
      </c>
      <c r="U13"/>
      <c r="V13"/>
      <c r="W13"/>
    </row>
    <row r="14" spans="1:35" x14ac:dyDescent="0.2">
      <c r="A14" s="1" t="s">
        <v>14</v>
      </c>
      <c r="C14" s="1">
        <v>2212</v>
      </c>
      <c r="D14" s="1">
        <v>6121</v>
      </c>
      <c r="F14" s="1" t="s">
        <v>4</v>
      </c>
      <c r="H14" s="1">
        <v>2020</v>
      </c>
      <c r="I14" s="4" t="s">
        <v>23</v>
      </c>
      <c r="J14" s="4" t="s">
        <v>28</v>
      </c>
      <c r="K14" s="2" t="s">
        <v>16</v>
      </c>
      <c r="L14" s="2" t="s">
        <v>21</v>
      </c>
      <c r="M14" s="2" t="s">
        <v>102</v>
      </c>
      <c r="N14" s="6" t="s">
        <v>20</v>
      </c>
      <c r="O14" s="1" t="s">
        <v>14</v>
      </c>
      <c r="P14" s="7">
        <v>1100</v>
      </c>
      <c r="U14"/>
      <c r="V14"/>
      <c r="W14"/>
    </row>
    <row r="15" spans="1:35" x14ac:dyDescent="0.2">
      <c r="A15" s="1" t="s">
        <v>14</v>
      </c>
      <c r="C15" s="1">
        <v>2212</v>
      </c>
      <c r="F15" s="1" t="s">
        <v>140</v>
      </c>
      <c r="H15" s="1">
        <v>2020</v>
      </c>
      <c r="I15" s="4" t="s">
        <v>92</v>
      </c>
      <c r="J15" s="4" t="s">
        <v>29</v>
      </c>
      <c r="K15" s="2">
        <v>4</v>
      </c>
      <c r="L15" s="2" t="s">
        <v>21</v>
      </c>
      <c r="M15" s="2" t="s">
        <v>78</v>
      </c>
      <c r="N15" s="6" t="s">
        <v>20</v>
      </c>
      <c r="O15" s="1" t="s">
        <v>14</v>
      </c>
      <c r="P15" s="7">
        <v>800</v>
      </c>
      <c r="U15"/>
      <c r="V15"/>
      <c r="W15"/>
    </row>
    <row r="16" spans="1:35" x14ac:dyDescent="0.2">
      <c r="A16" s="1" t="s">
        <v>14</v>
      </c>
      <c r="C16" s="1">
        <v>2212</v>
      </c>
      <c r="D16" s="1">
        <v>6121</v>
      </c>
      <c r="F16" s="1" t="s">
        <v>4</v>
      </c>
      <c r="H16" s="1">
        <v>2020</v>
      </c>
      <c r="I16" s="4" t="s">
        <v>91</v>
      </c>
      <c r="J16" s="4" t="s">
        <v>30</v>
      </c>
      <c r="K16" s="2">
        <v>4</v>
      </c>
      <c r="L16" s="2" t="s">
        <v>103</v>
      </c>
      <c r="M16" s="2" t="s">
        <v>76</v>
      </c>
      <c r="N16" s="6" t="s">
        <v>20</v>
      </c>
      <c r="O16" s="1" t="s">
        <v>14</v>
      </c>
      <c r="P16" s="7">
        <v>600</v>
      </c>
      <c r="U16"/>
      <c r="V16"/>
      <c r="W16"/>
    </row>
    <row r="17" spans="1:23" x14ac:dyDescent="0.2">
      <c r="A17" s="1" t="s">
        <v>14</v>
      </c>
      <c r="C17" s="1">
        <v>2219</v>
      </c>
      <c r="D17" s="1">
        <v>6121</v>
      </c>
      <c r="F17" s="1" t="s">
        <v>4</v>
      </c>
      <c r="H17" s="1">
        <v>2020</v>
      </c>
      <c r="I17" s="4" t="s">
        <v>37</v>
      </c>
      <c r="J17" s="4" t="s">
        <v>31</v>
      </c>
      <c r="K17" s="2">
        <v>4</v>
      </c>
      <c r="L17" s="2" t="s">
        <v>21</v>
      </c>
      <c r="M17" s="2" t="s">
        <v>79</v>
      </c>
      <c r="N17" s="6" t="s">
        <v>20</v>
      </c>
      <c r="O17" s="1" t="s">
        <v>14</v>
      </c>
      <c r="P17" s="7">
        <v>400</v>
      </c>
      <c r="U17"/>
      <c r="V17"/>
      <c r="W17"/>
    </row>
    <row r="18" spans="1:23" x14ac:dyDescent="0.2">
      <c r="A18" s="1" t="s">
        <v>14</v>
      </c>
      <c r="C18" s="1">
        <v>2212</v>
      </c>
      <c r="F18" s="1" t="s">
        <v>140</v>
      </c>
      <c r="H18" s="1">
        <v>2020</v>
      </c>
      <c r="I18" s="4" t="s">
        <v>90</v>
      </c>
      <c r="J18" s="4" t="s">
        <v>32</v>
      </c>
      <c r="K18" s="2">
        <v>4</v>
      </c>
      <c r="L18" s="2" t="s">
        <v>21</v>
      </c>
      <c r="M18" s="2" t="s">
        <v>78</v>
      </c>
      <c r="N18" s="6" t="s">
        <v>20</v>
      </c>
      <c r="O18" s="1" t="s">
        <v>14</v>
      </c>
      <c r="P18" s="7">
        <v>650</v>
      </c>
      <c r="U18"/>
      <c r="V18"/>
      <c r="W18"/>
    </row>
    <row r="19" spans="1:23" x14ac:dyDescent="0.2">
      <c r="A19" s="1" t="s">
        <v>14</v>
      </c>
      <c r="C19" s="1">
        <v>2212</v>
      </c>
      <c r="F19" s="1" t="s">
        <v>140</v>
      </c>
      <c r="H19" s="1">
        <v>2020</v>
      </c>
      <c r="I19" s="4" t="s">
        <v>23</v>
      </c>
      <c r="J19" s="4" t="s">
        <v>33</v>
      </c>
      <c r="K19" s="2" t="s">
        <v>16</v>
      </c>
      <c r="L19" s="2" t="s">
        <v>21</v>
      </c>
      <c r="M19" s="2" t="s">
        <v>78</v>
      </c>
      <c r="N19" s="6" t="s">
        <v>20</v>
      </c>
      <c r="O19" s="1" t="s">
        <v>14</v>
      </c>
      <c r="P19" s="7">
        <v>3000</v>
      </c>
      <c r="U19"/>
      <c r="V19"/>
      <c r="W19"/>
    </row>
    <row r="20" spans="1:23" x14ac:dyDescent="0.2">
      <c r="A20" s="1" t="s">
        <v>14</v>
      </c>
      <c r="C20" s="1">
        <v>2219</v>
      </c>
      <c r="D20" s="1">
        <v>6121</v>
      </c>
      <c r="F20" s="1" t="s">
        <v>4</v>
      </c>
      <c r="H20" s="1">
        <v>2020</v>
      </c>
      <c r="I20" s="4" t="s">
        <v>23</v>
      </c>
      <c r="J20" s="4" t="s">
        <v>34</v>
      </c>
      <c r="K20" s="2">
        <v>4</v>
      </c>
      <c r="L20" s="2" t="s">
        <v>21</v>
      </c>
      <c r="M20" s="2" t="s">
        <v>22</v>
      </c>
      <c r="N20" s="6" t="s">
        <v>20</v>
      </c>
      <c r="O20" s="1" t="s">
        <v>14</v>
      </c>
      <c r="P20" s="7">
        <v>1500</v>
      </c>
    </row>
    <row r="21" spans="1:23" x14ac:dyDescent="0.2">
      <c r="A21" s="1" t="s">
        <v>14</v>
      </c>
      <c r="C21" s="1">
        <v>2219</v>
      </c>
      <c r="D21" s="1">
        <v>6121</v>
      </c>
      <c r="F21" s="1" t="s">
        <v>4</v>
      </c>
      <c r="H21" s="1">
        <v>2020</v>
      </c>
      <c r="I21" s="4" t="s">
        <v>37</v>
      </c>
      <c r="J21" s="4" t="s">
        <v>35</v>
      </c>
      <c r="K21" s="2">
        <v>4</v>
      </c>
      <c r="L21" s="2" t="s">
        <v>103</v>
      </c>
      <c r="M21" s="2" t="s">
        <v>76</v>
      </c>
      <c r="N21" s="6" t="s">
        <v>20</v>
      </c>
      <c r="O21" s="1" t="s">
        <v>14</v>
      </c>
      <c r="P21" s="7">
        <v>350</v>
      </c>
    </row>
    <row r="22" spans="1:23" x14ac:dyDescent="0.2">
      <c r="A22" s="1" t="s">
        <v>14</v>
      </c>
      <c r="C22" s="1">
        <v>2219</v>
      </c>
      <c r="D22" s="1">
        <v>6121</v>
      </c>
      <c r="F22" s="1" t="s">
        <v>4</v>
      </c>
      <c r="H22" s="1">
        <v>2020</v>
      </c>
      <c r="I22" s="4" t="s">
        <v>37</v>
      </c>
      <c r="J22" s="4" t="s">
        <v>36</v>
      </c>
      <c r="K22" s="2">
        <v>4</v>
      </c>
      <c r="L22" s="2" t="s">
        <v>17</v>
      </c>
      <c r="M22" s="2" t="s">
        <v>22</v>
      </c>
      <c r="N22" s="6" t="s">
        <v>20</v>
      </c>
      <c r="O22" s="1" t="s">
        <v>14</v>
      </c>
      <c r="P22" s="7">
        <v>120</v>
      </c>
    </row>
    <row r="23" spans="1:23" x14ac:dyDescent="0.2">
      <c r="A23" s="1" t="s">
        <v>14</v>
      </c>
      <c r="C23" s="1">
        <v>2219</v>
      </c>
      <c r="D23" s="1">
        <v>6121</v>
      </c>
      <c r="F23" s="1" t="s">
        <v>4</v>
      </c>
      <c r="H23" s="1">
        <v>2020</v>
      </c>
      <c r="I23" s="4"/>
      <c r="J23" s="4" t="s">
        <v>38</v>
      </c>
      <c r="K23" s="2" t="s">
        <v>16</v>
      </c>
      <c r="L23" s="2" t="s">
        <v>103</v>
      </c>
      <c r="M23" s="2" t="s">
        <v>76</v>
      </c>
      <c r="N23" s="6" t="s">
        <v>20</v>
      </c>
      <c r="O23" s="1" t="s">
        <v>14</v>
      </c>
      <c r="P23" s="7">
        <v>100</v>
      </c>
    </row>
    <row r="24" spans="1:23" x14ac:dyDescent="0.2">
      <c r="A24" s="1" t="s">
        <v>14</v>
      </c>
      <c r="C24" s="1">
        <v>2310</v>
      </c>
      <c r="D24" s="1">
        <v>6121</v>
      </c>
      <c r="F24" s="1" t="s">
        <v>4</v>
      </c>
      <c r="H24" s="1">
        <v>2020</v>
      </c>
      <c r="I24" s="4" t="s">
        <v>93</v>
      </c>
      <c r="J24" s="4" t="s">
        <v>39</v>
      </c>
      <c r="K24" s="2" t="s">
        <v>16</v>
      </c>
      <c r="L24" s="2" t="s">
        <v>17</v>
      </c>
      <c r="M24" s="2" t="s">
        <v>80</v>
      </c>
      <c r="N24" s="6" t="s">
        <v>20</v>
      </c>
      <c r="O24" s="1" t="s">
        <v>40</v>
      </c>
      <c r="P24" s="7">
        <v>1000</v>
      </c>
    </row>
    <row r="25" spans="1:23" x14ac:dyDescent="0.2">
      <c r="A25" s="1" t="s">
        <v>14</v>
      </c>
      <c r="C25" s="1">
        <v>2310</v>
      </c>
      <c r="F25" s="1" t="s">
        <v>140</v>
      </c>
      <c r="H25" s="1">
        <v>2020</v>
      </c>
      <c r="I25" s="4"/>
      <c r="J25" s="4" t="s">
        <v>41</v>
      </c>
      <c r="K25" s="2" t="s">
        <v>104</v>
      </c>
      <c r="L25" s="2" t="s">
        <v>105</v>
      </c>
      <c r="M25" s="2" t="s">
        <v>106</v>
      </c>
      <c r="N25" s="6" t="s">
        <v>20</v>
      </c>
      <c r="O25" s="1" t="s">
        <v>14</v>
      </c>
      <c r="P25" s="7">
        <v>400</v>
      </c>
    </row>
    <row r="26" spans="1:23" x14ac:dyDescent="0.2">
      <c r="A26" s="1" t="s">
        <v>14</v>
      </c>
      <c r="C26" s="1">
        <v>2310</v>
      </c>
      <c r="D26" s="1">
        <v>6121</v>
      </c>
      <c r="F26" s="1" t="s">
        <v>4</v>
      </c>
      <c r="H26" s="1">
        <v>2020</v>
      </c>
      <c r="I26" s="4" t="s">
        <v>23</v>
      </c>
      <c r="J26" s="4" t="s">
        <v>42</v>
      </c>
      <c r="K26" s="2">
        <v>4</v>
      </c>
      <c r="L26" s="2" t="s">
        <v>17</v>
      </c>
      <c r="M26" s="2" t="s">
        <v>18</v>
      </c>
      <c r="N26" s="6" t="s">
        <v>19</v>
      </c>
      <c r="O26" s="1" t="s">
        <v>14</v>
      </c>
      <c r="P26" s="7">
        <v>2400</v>
      </c>
    </row>
    <row r="27" spans="1:23" x14ac:dyDescent="0.2">
      <c r="A27" s="1" t="s">
        <v>14</v>
      </c>
      <c r="C27" s="1">
        <v>2310</v>
      </c>
      <c r="D27" s="1">
        <v>6121</v>
      </c>
      <c r="F27" s="1" t="s">
        <v>4</v>
      </c>
      <c r="H27" s="1">
        <v>2020</v>
      </c>
      <c r="I27" s="4" t="s">
        <v>23</v>
      </c>
      <c r="J27" s="4" t="s">
        <v>43</v>
      </c>
      <c r="K27" s="2">
        <v>4</v>
      </c>
      <c r="L27" s="2" t="s">
        <v>17</v>
      </c>
      <c r="M27" s="2" t="s">
        <v>80</v>
      </c>
      <c r="N27" s="6" t="s">
        <v>20</v>
      </c>
      <c r="O27" s="1" t="s">
        <v>14</v>
      </c>
      <c r="P27" s="7">
        <v>500</v>
      </c>
    </row>
    <row r="28" spans="1:23" x14ac:dyDescent="0.2">
      <c r="A28" s="1" t="s">
        <v>14</v>
      </c>
      <c r="C28" s="1">
        <v>2310</v>
      </c>
      <c r="D28" s="1">
        <v>6121</v>
      </c>
      <c r="F28" s="1" t="s">
        <v>4</v>
      </c>
      <c r="H28" s="1">
        <v>2022</v>
      </c>
      <c r="I28" s="4" t="s">
        <v>93</v>
      </c>
      <c r="J28" s="4" t="s">
        <v>44</v>
      </c>
      <c r="K28" s="2">
        <v>4</v>
      </c>
      <c r="L28" s="2" t="s">
        <v>17</v>
      </c>
      <c r="M28" s="2" t="s">
        <v>18</v>
      </c>
      <c r="N28" s="6" t="s">
        <v>19</v>
      </c>
      <c r="O28" s="1" t="s">
        <v>14</v>
      </c>
      <c r="P28" s="7">
        <v>500</v>
      </c>
    </row>
    <row r="29" spans="1:23" x14ac:dyDescent="0.2">
      <c r="A29" s="1" t="s">
        <v>14</v>
      </c>
      <c r="C29" s="1">
        <v>2310</v>
      </c>
      <c r="F29" s="1" t="s">
        <v>140</v>
      </c>
      <c r="H29" s="1">
        <v>2020</v>
      </c>
      <c r="I29" s="4"/>
      <c r="J29" s="4" t="s">
        <v>45</v>
      </c>
      <c r="K29" s="2">
        <v>4</v>
      </c>
      <c r="L29" s="2" t="s">
        <v>17</v>
      </c>
      <c r="M29" s="2" t="s">
        <v>80</v>
      </c>
      <c r="N29" s="6" t="s">
        <v>20</v>
      </c>
      <c r="O29" s="1" t="s">
        <v>14</v>
      </c>
      <c r="P29" s="7">
        <v>800</v>
      </c>
    </row>
    <row r="30" spans="1:23" x14ac:dyDescent="0.2">
      <c r="A30" s="1" t="s">
        <v>14</v>
      </c>
      <c r="C30" s="1">
        <v>2310</v>
      </c>
      <c r="F30" s="1" t="s">
        <v>140</v>
      </c>
      <c r="H30" s="1">
        <v>2020</v>
      </c>
      <c r="I30" s="4"/>
      <c r="J30" s="4" t="s">
        <v>46</v>
      </c>
      <c r="K30" s="2">
        <v>4</v>
      </c>
      <c r="L30" s="2" t="s">
        <v>17</v>
      </c>
      <c r="M30" s="2" t="s">
        <v>80</v>
      </c>
      <c r="N30" s="6" t="s">
        <v>20</v>
      </c>
      <c r="O30" s="1" t="s">
        <v>14</v>
      </c>
      <c r="P30" s="7">
        <v>750</v>
      </c>
    </row>
    <row r="31" spans="1:23" x14ac:dyDescent="0.2">
      <c r="A31" s="1" t="s">
        <v>14</v>
      </c>
      <c r="C31" s="1">
        <v>2310</v>
      </c>
      <c r="D31" s="1">
        <v>6121</v>
      </c>
      <c r="F31" s="1" t="s">
        <v>4</v>
      </c>
      <c r="H31" s="1">
        <v>2020</v>
      </c>
      <c r="I31" s="4" t="s">
        <v>93</v>
      </c>
      <c r="J31" s="4" t="s">
        <v>47</v>
      </c>
      <c r="K31" s="2">
        <v>4</v>
      </c>
      <c r="L31" s="2" t="s">
        <v>17</v>
      </c>
      <c r="M31" s="2" t="s">
        <v>18</v>
      </c>
      <c r="N31" s="6" t="s">
        <v>19</v>
      </c>
      <c r="O31" s="1" t="s">
        <v>14</v>
      </c>
      <c r="P31" s="7">
        <v>350</v>
      </c>
    </row>
    <row r="32" spans="1:23" x14ac:dyDescent="0.2">
      <c r="A32" s="1" t="s">
        <v>14</v>
      </c>
      <c r="C32" s="1">
        <v>2321</v>
      </c>
      <c r="F32" s="1" t="s">
        <v>141</v>
      </c>
      <c r="H32" s="1">
        <v>2020</v>
      </c>
      <c r="I32" s="4"/>
      <c r="J32" s="4" t="s">
        <v>48</v>
      </c>
      <c r="K32" s="2">
        <v>4</v>
      </c>
      <c r="L32" s="2" t="s">
        <v>17</v>
      </c>
      <c r="M32" s="2" t="s">
        <v>80</v>
      </c>
      <c r="N32" s="6" t="s">
        <v>20</v>
      </c>
      <c r="O32" s="1" t="s">
        <v>14</v>
      </c>
      <c r="P32" s="7">
        <v>1000</v>
      </c>
    </row>
    <row r="33" spans="1:16" x14ac:dyDescent="0.2">
      <c r="A33" s="1" t="s">
        <v>14</v>
      </c>
      <c r="C33" s="1">
        <v>2321</v>
      </c>
      <c r="D33" s="1">
        <v>6121</v>
      </c>
      <c r="F33" s="1" t="s">
        <v>4</v>
      </c>
      <c r="H33" s="1">
        <v>2020</v>
      </c>
      <c r="I33" s="4" t="s">
        <v>93</v>
      </c>
      <c r="J33" s="4" t="s">
        <v>49</v>
      </c>
      <c r="K33" s="2">
        <v>4</v>
      </c>
      <c r="L33" s="2" t="s">
        <v>17</v>
      </c>
      <c r="M33" s="2" t="s">
        <v>18</v>
      </c>
      <c r="N33" s="6" t="s">
        <v>19</v>
      </c>
      <c r="O33" s="1" t="s">
        <v>14</v>
      </c>
      <c r="P33" s="7">
        <v>450</v>
      </c>
    </row>
    <row r="34" spans="1:16" x14ac:dyDescent="0.2">
      <c r="A34" s="1" t="s">
        <v>14</v>
      </c>
      <c r="C34" s="1">
        <v>2341</v>
      </c>
      <c r="F34" s="1" t="s">
        <v>140</v>
      </c>
      <c r="H34" s="1">
        <v>2021</v>
      </c>
      <c r="I34" s="4" t="s">
        <v>23</v>
      </c>
      <c r="J34" s="4" t="s">
        <v>50</v>
      </c>
      <c r="K34" s="2" t="s">
        <v>104</v>
      </c>
      <c r="L34" s="2" t="s">
        <v>105</v>
      </c>
      <c r="M34" s="2" t="s">
        <v>107</v>
      </c>
      <c r="N34" s="6" t="s">
        <v>20</v>
      </c>
      <c r="O34" s="1" t="s">
        <v>14</v>
      </c>
      <c r="P34" s="7">
        <v>6000</v>
      </c>
    </row>
    <row r="35" spans="1:16" x14ac:dyDescent="0.2">
      <c r="A35" s="1" t="s">
        <v>14</v>
      </c>
      <c r="C35" s="1">
        <v>3421</v>
      </c>
      <c r="D35" s="1">
        <v>6121</v>
      </c>
      <c r="F35" s="1" t="s">
        <v>4</v>
      </c>
      <c r="H35" s="1">
        <v>2021</v>
      </c>
      <c r="I35" s="4" t="s">
        <v>23</v>
      </c>
      <c r="J35" s="4" t="s">
        <v>51</v>
      </c>
      <c r="K35" s="2">
        <v>1</v>
      </c>
      <c r="L35" s="2" t="s">
        <v>25</v>
      </c>
      <c r="M35" s="2" t="s">
        <v>81</v>
      </c>
      <c r="N35" s="6" t="s">
        <v>77</v>
      </c>
      <c r="O35" s="1" t="s">
        <v>14</v>
      </c>
      <c r="P35" s="7">
        <v>900</v>
      </c>
    </row>
    <row r="36" spans="1:16" x14ac:dyDescent="0.2">
      <c r="A36" s="1" t="s">
        <v>14</v>
      </c>
      <c r="C36" s="1">
        <v>3631</v>
      </c>
      <c r="D36" s="1">
        <v>6121</v>
      </c>
      <c r="F36" s="1" t="s">
        <v>4</v>
      </c>
      <c r="H36" s="1">
        <v>2022</v>
      </c>
      <c r="I36" s="4"/>
      <c r="J36" s="4" t="s">
        <v>52</v>
      </c>
      <c r="K36" s="2" t="s">
        <v>108</v>
      </c>
      <c r="L36" s="2" t="s">
        <v>109</v>
      </c>
      <c r="M36" s="2" t="s">
        <v>110</v>
      </c>
      <c r="N36" s="6" t="s">
        <v>19</v>
      </c>
      <c r="O36" s="1" t="s">
        <v>14</v>
      </c>
      <c r="P36" s="7">
        <v>500</v>
      </c>
    </row>
    <row r="37" spans="1:16" x14ac:dyDescent="0.2">
      <c r="A37" s="1" t="s">
        <v>14</v>
      </c>
      <c r="C37" s="1">
        <v>3631</v>
      </c>
      <c r="D37" s="1">
        <v>6121</v>
      </c>
      <c r="F37" s="1" t="s">
        <v>4</v>
      </c>
      <c r="H37" s="1">
        <v>2021</v>
      </c>
      <c r="I37" s="4" t="s">
        <v>94</v>
      </c>
      <c r="J37" s="4" t="s">
        <v>53</v>
      </c>
      <c r="K37" s="2" t="s">
        <v>108</v>
      </c>
      <c r="L37" s="2" t="s">
        <v>109</v>
      </c>
      <c r="M37" s="2" t="s">
        <v>110</v>
      </c>
      <c r="N37" s="6" t="s">
        <v>19</v>
      </c>
      <c r="O37" s="1" t="s">
        <v>14</v>
      </c>
      <c r="P37" s="7">
        <v>100</v>
      </c>
    </row>
    <row r="38" spans="1:16" x14ac:dyDescent="0.2">
      <c r="A38" s="1" t="s">
        <v>14</v>
      </c>
      <c r="C38" s="1">
        <v>3639</v>
      </c>
      <c r="D38" s="1">
        <v>5171</v>
      </c>
      <c r="E38" s="1">
        <v>7700</v>
      </c>
      <c r="F38" s="1" t="s">
        <v>140</v>
      </c>
      <c r="H38" s="1">
        <v>2020</v>
      </c>
      <c r="I38" s="4"/>
      <c r="J38" s="4" t="s">
        <v>82</v>
      </c>
      <c r="K38" s="2">
        <v>2</v>
      </c>
      <c r="L38" s="2" t="s">
        <v>111</v>
      </c>
      <c r="M38" s="2" t="s">
        <v>83</v>
      </c>
      <c r="N38" s="6" t="s">
        <v>19</v>
      </c>
      <c r="O38" s="1" t="s">
        <v>14</v>
      </c>
      <c r="P38" s="7">
        <v>150</v>
      </c>
    </row>
    <row r="39" spans="1:16" x14ac:dyDescent="0.2">
      <c r="A39" s="1" t="s">
        <v>14</v>
      </c>
      <c r="C39" s="1">
        <v>3639</v>
      </c>
      <c r="D39" s="1">
        <v>6121</v>
      </c>
      <c r="E39" s="1">
        <v>7710</v>
      </c>
      <c r="F39" s="1" t="s">
        <v>4</v>
      </c>
      <c r="H39" s="1">
        <v>2020</v>
      </c>
      <c r="I39" s="4" t="s">
        <v>23</v>
      </c>
      <c r="J39" s="4" t="s">
        <v>54</v>
      </c>
      <c r="K39" s="2">
        <v>1</v>
      </c>
      <c r="L39" s="2" t="s">
        <v>112</v>
      </c>
      <c r="M39" s="2" t="s">
        <v>85</v>
      </c>
      <c r="N39" s="6" t="s">
        <v>19</v>
      </c>
      <c r="O39" s="1" t="s">
        <v>14</v>
      </c>
      <c r="P39" s="7">
        <v>800</v>
      </c>
    </row>
    <row r="40" spans="1:16" x14ac:dyDescent="0.2">
      <c r="A40" s="1" t="s">
        <v>14</v>
      </c>
      <c r="C40" s="1">
        <v>3639</v>
      </c>
      <c r="D40" s="1">
        <v>6121</v>
      </c>
      <c r="E40" s="1">
        <v>7721</v>
      </c>
      <c r="F40" s="1" t="s">
        <v>4</v>
      </c>
      <c r="H40" s="1">
        <v>2020</v>
      </c>
      <c r="I40" s="4" t="s">
        <v>23</v>
      </c>
      <c r="J40" s="4" t="s">
        <v>55</v>
      </c>
      <c r="K40" s="2">
        <v>1</v>
      </c>
      <c r="L40" s="2" t="s">
        <v>112</v>
      </c>
      <c r="M40" s="2" t="s">
        <v>84</v>
      </c>
      <c r="N40" s="6" t="s">
        <v>20</v>
      </c>
      <c r="O40" s="1" t="s">
        <v>14</v>
      </c>
      <c r="P40" s="7">
        <v>700</v>
      </c>
    </row>
    <row r="41" spans="1:16" x14ac:dyDescent="0.2">
      <c r="A41" s="1" t="s">
        <v>14</v>
      </c>
      <c r="C41" s="1">
        <v>3639</v>
      </c>
      <c r="D41" s="1">
        <v>6121</v>
      </c>
      <c r="E41" s="1">
        <v>7950</v>
      </c>
      <c r="F41" s="1" t="s">
        <v>4</v>
      </c>
      <c r="H41" s="1">
        <v>2022</v>
      </c>
      <c r="I41" s="4" t="s">
        <v>23</v>
      </c>
      <c r="J41" s="4" t="s">
        <v>56</v>
      </c>
      <c r="K41" s="2">
        <v>1</v>
      </c>
      <c r="L41" s="2" t="s">
        <v>112</v>
      </c>
      <c r="M41" s="2" t="s">
        <v>84</v>
      </c>
      <c r="N41" s="6" t="s">
        <v>20</v>
      </c>
      <c r="O41" s="1" t="s">
        <v>14</v>
      </c>
      <c r="P41" s="7">
        <v>550</v>
      </c>
    </row>
    <row r="42" spans="1:16" x14ac:dyDescent="0.2">
      <c r="A42" s="1" t="s">
        <v>14</v>
      </c>
      <c r="C42" s="1">
        <v>3639</v>
      </c>
      <c r="D42" s="1">
        <v>5171</v>
      </c>
      <c r="E42" s="1">
        <v>7950</v>
      </c>
      <c r="F42" s="1" t="s">
        <v>140</v>
      </c>
      <c r="H42" s="1">
        <v>2020</v>
      </c>
      <c r="I42" s="4"/>
      <c r="J42" s="4" t="s">
        <v>57</v>
      </c>
      <c r="K42" s="2">
        <v>2</v>
      </c>
      <c r="L42" s="2" t="s">
        <v>111</v>
      </c>
      <c r="M42" s="2" t="s">
        <v>83</v>
      </c>
      <c r="N42" s="6" t="s">
        <v>19</v>
      </c>
      <c r="O42" s="1" t="s">
        <v>14</v>
      </c>
      <c r="P42" s="7">
        <v>150</v>
      </c>
    </row>
    <row r="43" spans="1:16" x14ac:dyDescent="0.2">
      <c r="A43" s="1" t="s">
        <v>14</v>
      </c>
      <c r="C43" s="1">
        <v>3639</v>
      </c>
      <c r="D43" s="1">
        <v>5171</v>
      </c>
      <c r="E43" s="1">
        <v>7721</v>
      </c>
      <c r="F43" s="1" t="s">
        <v>140</v>
      </c>
      <c r="H43" s="1">
        <v>2020</v>
      </c>
      <c r="I43" s="4" t="s">
        <v>23</v>
      </c>
      <c r="J43" s="4" t="s">
        <v>58</v>
      </c>
      <c r="K43" s="2">
        <v>2</v>
      </c>
      <c r="L43" s="2" t="s">
        <v>111</v>
      </c>
      <c r="M43" s="2" t="s">
        <v>83</v>
      </c>
      <c r="N43" s="6" t="s">
        <v>19</v>
      </c>
      <c r="O43" s="1" t="s">
        <v>14</v>
      </c>
      <c r="P43" s="7">
        <v>2800</v>
      </c>
    </row>
    <row r="44" spans="1:16" x14ac:dyDescent="0.2">
      <c r="A44" s="1" t="s">
        <v>14</v>
      </c>
      <c r="C44" s="1">
        <v>3639</v>
      </c>
      <c r="D44" s="1">
        <v>6121</v>
      </c>
      <c r="E44" s="1">
        <v>7721</v>
      </c>
      <c r="F44" s="1" t="s">
        <v>4</v>
      </c>
      <c r="H44" s="1">
        <v>2022</v>
      </c>
      <c r="I44" s="4" t="s">
        <v>23</v>
      </c>
      <c r="J44" s="4" t="s">
        <v>59</v>
      </c>
      <c r="K44" s="2">
        <v>2</v>
      </c>
      <c r="L44" s="2" t="s">
        <v>111</v>
      </c>
      <c r="M44" s="2" t="s">
        <v>83</v>
      </c>
      <c r="N44" s="6" t="s">
        <v>19</v>
      </c>
      <c r="O44" s="1" t="s">
        <v>14</v>
      </c>
      <c r="P44" s="7">
        <v>2500</v>
      </c>
    </row>
    <row r="45" spans="1:16" x14ac:dyDescent="0.2">
      <c r="A45" s="1" t="s">
        <v>14</v>
      </c>
      <c r="C45" s="1">
        <v>3639</v>
      </c>
      <c r="D45" s="1">
        <v>6121</v>
      </c>
      <c r="E45" s="1">
        <v>7770</v>
      </c>
      <c r="F45" s="1" t="s">
        <v>4</v>
      </c>
      <c r="H45" s="1">
        <v>2022</v>
      </c>
      <c r="I45" s="4" t="s">
        <v>23</v>
      </c>
      <c r="J45" s="4" t="s">
        <v>60</v>
      </c>
      <c r="K45" s="2">
        <v>2</v>
      </c>
      <c r="L45" s="2" t="s">
        <v>111</v>
      </c>
      <c r="M45" s="2" t="s">
        <v>83</v>
      </c>
      <c r="N45" s="6" t="s">
        <v>19</v>
      </c>
      <c r="O45" s="1" t="s">
        <v>14</v>
      </c>
      <c r="P45" s="7">
        <v>3500</v>
      </c>
    </row>
    <row r="46" spans="1:16" x14ac:dyDescent="0.2">
      <c r="A46" s="1" t="s">
        <v>14</v>
      </c>
      <c r="C46" s="1">
        <v>3639</v>
      </c>
      <c r="D46" s="1">
        <v>6121</v>
      </c>
      <c r="E46" s="1">
        <v>7790</v>
      </c>
      <c r="F46" s="1" t="s">
        <v>4</v>
      </c>
      <c r="H46" s="1">
        <v>2021</v>
      </c>
      <c r="I46" s="4" t="s">
        <v>23</v>
      </c>
      <c r="J46" s="4" t="s">
        <v>61</v>
      </c>
      <c r="K46" s="2">
        <v>2</v>
      </c>
      <c r="L46" s="2" t="s">
        <v>111</v>
      </c>
      <c r="M46" s="2" t="s">
        <v>83</v>
      </c>
      <c r="N46" s="6" t="s">
        <v>19</v>
      </c>
      <c r="O46" s="1" t="s">
        <v>14</v>
      </c>
      <c r="P46" s="7">
        <v>4500</v>
      </c>
    </row>
    <row r="47" spans="1:16" x14ac:dyDescent="0.2">
      <c r="A47" s="1" t="s">
        <v>14</v>
      </c>
      <c r="C47" s="1">
        <v>3639</v>
      </c>
      <c r="D47" s="1">
        <v>5171</v>
      </c>
      <c r="E47" s="1">
        <v>7810</v>
      </c>
      <c r="F47" s="1" t="s">
        <v>140</v>
      </c>
      <c r="H47" s="1" t="s">
        <v>62</v>
      </c>
      <c r="I47" s="4" t="s">
        <v>23</v>
      </c>
      <c r="J47" s="4" t="s">
        <v>86</v>
      </c>
      <c r="K47" s="2">
        <v>2</v>
      </c>
      <c r="L47" s="2" t="s">
        <v>111</v>
      </c>
      <c r="M47" s="2" t="s">
        <v>83</v>
      </c>
      <c r="N47" s="6" t="s">
        <v>19</v>
      </c>
      <c r="O47" s="1" t="s">
        <v>14</v>
      </c>
      <c r="P47" s="7">
        <v>4500</v>
      </c>
    </row>
    <row r="48" spans="1:16" x14ac:dyDescent="0.2">
      <c r="A48" s="1" t="s">
        <v>14</v>
      </c>
      <c r="C48" s="1">
        <v>3639</v>
      </c>
      <c r="D48" s="1">
        <v>6121</v>
      </c>
      <c r="E48" s="1">
        <v>42</v>
      </c>
      <c r="F48" s="1" t="s">
        <v>4</v>
      </c>
      <c r="H48" s="1">
        <v>2020</v>
      </c>
      <c r="I48" s="4" t="s">
        <v>143</v>
      </c>
      <c r="J48" s="4" t="s">
        <v>63</v>
      </c>
      <c r="K48" s="2">
        <v>1</v>
      </c>
      <c r="L48" s="2" t="s">
        <v>113</v>
      </c>
      <c r="M48" s="2" t="s">
        <v>87</v>
      </c>
      <c r="N48" s="6" t="s">
        <v>20</v>
      </c>
      <c r="O48" s="1" t="s">
        <v>14</v>
      </c>
      <c r="P48" s="7">
        <v>40000</v>
      </c>
    </row>
    <row r="49" spans="1:16" x14ac:dyDescent="0.2">
      <c r="A49" s="1" t="s">
        <v>14</v>
      </c>
      <c r="C49" s="1">
        <v>3639</v>
      </c>
      <c r="D49" s="1">
        <v>6121</v>
      </c>
      <c r="E49" s="1">
        <v>42</v>
      </c>
      <c r="F49" s="1" t="s">
        <v>4</v>
      </c>
      <c r="H49" s="1">
        <v>2021</v>
      </c>
      <c r="I49" s="4" t="s">
        <v>143</v>
      </c>
      <c r="J49" s="4" t="s">
        <v>63</v>
      </c>
      <c r="K49" s="2">
        <v>1</v>
      </c>
      <c r="L49" s="2" t="s">
        <v>113</v>
      </c>
      <c r="M49" s="2" t="s">
        <v>87</v>
      </c>
      <c r="N49" s="6" t="s">
        <v>20</v>
      </c>
      <c r="O49" s="1" t="s">
        <v>14</v>
      </c>
      <c r="P49" s="7">
        <v>50000</v>
      </c>
    </row>
    <row r="50" spans="1:16" x14ac:dyDescent="0.2">
      <c r="A50" s="1" t="s">
        <v>14</v>
      </c>
      <c r="C50" s="1">
        <v>3639</v>
      </c>
      <c r="D50" s="1">
        <v>6121</v>
      </c>
      <c r="E50" s="1">
        <v>42</v>
      </c>
      <c r="F50" s="1" t="s">
        <v>4</v>
      </c>
      <c r="H50" s="1" t="s">
        <v>15</v>
      </c>
      <c r="I50" s="4"/>
      <c r="J50" s="4" t="s">
        <v>123</v>
      </c>
      <c r="K50" s="2" t="s">
        <v>24</v>
      </c>
      <c r="L50" s="2" t="s">
        <v>112</v>
      </c>
      <c r="M50" s="2" t="s">
        <v>84</v>
      </c>
      <c r="N50" s="6" t="s">
        <v>20</v>
      </c>
      <c r="O50" s="1" t="s">
        <v>14</v>
      </c>
      <c r="P50" s="7">
        <v>0</v>
      </c>
    </row>
    <row r="51" spans="1:16" x14ac:dyDescent="0.2">
      <c r="A51" s="1" t="s">
        <v>14</v>
      </c>
      <c r="C51" s="1">
        <v>3639</v>
      </c>
      <c r="D51" s="1">
        <v>5171</v>
      </c>
      <c r="E51" s="1">
        <v>7940</v>
      </c>
      <c r="F51" s="1" t="s">
        <v>4</v>
      </c>
      <c r="H51" s="1">
        <v>2022</v>
      </c>
      <c r="I51" s="4" t="s">
        <v>23</v>
      </c>
      <c r="J51" s="4" t="s">
        <v>64</v>
      </c>
      <c r="K51" s="2">
        <v>2</v>
      </c>
      <c r="L51" s="2" t="s">
        <v>114</v>
      </c>
      <c r="M51" s="2" t="s">
        <v>88</v>
      </c>
      <c r="N51" s="6" t="s">
        <v>20</v>
      </c>
      <c r="O51" s="1" t="s">
        <v>14</v>
      </c>
      <c r="P51" s="7">
        <v>0</v>
      </c>
    </row>
    <row r="52" spans="1:16" x14ac:dyDescent="0.2">
      <c r="A52" s="1" t="s">
        <v>14</v>
      </c>
      <c r="C52" s="1">
        <v>3639</v>
      </c>
      <c r="D52" s="1">
        <v>5171</v>
      </c>
      <c r="E52" s="1">
        <v>7940</v>
      </c>
      <c r="F52" s="1" t="s">
        <v>140</v>
      </c>
      <c r="H52" s="1" t="s">
        <v>65</v>
      </c>
      <c r="I52" s="4"/>
      <c r="J52" s="4" t="s">
        <v>66</v>
      </c>
      <c r="K52" s="2">
        <v>2</v>
      </c>
      <c r="L52" s="2" t="s">
        <v>114</v>
      </c>
      <c r="M52" s="2" t="s">
        <v>88</v>
      </c>
      <c r="N52" s="6" t="s">
        <v>20</v>
      </c>
      <c r="O52" s="1" t="s">
        <v>14</v>
      </c>
      <c r="P52" s="7"/>
    </row>
    <row r="53" spans="1:16" x14ac:dyDescent="0.2">
      <c r="A53" s="1" t="s">
        <v>14</v>
      </c>
      <c r="C53" s="1">
        <v>3639</v>
      </c>
      <c r="D53" s="1">
        <v>5171</v>
      </c>
      <c r="E53" s="1">
        <v>7940</v>
      </c>
      <c r="F53" s="1" t="s">
        <v>140</v>
      </c>
      <c r="H53" s="1">
        <v>2023</v>
      </c>
      <c r="I53" s="4"/>
      <c r="J53" s="4" t="s">
        <v>67</v>
      </c>
      <c r="K53" s="2">
        <v>2</v>
      </c>
      <c r="L53" s="2" t="s">
        <v>114</v>
      </c>
      <c r="M53" s="2" t="s">
        <v>88</v>
      </c>
      <c r="N53" s="6" t="s">
        <v>20</v>
      </c>
      <c r="O53" s="1" t="s">
        <v>14</v>
      </c>
      <c r="P53" s="7"/>
    </row>
    <row r="54" spans="1:16" x14ac:dyDescent="0.2">
      <c r="A54" s="1" t="s">
        <v>14</v>
      </c>
      <c r="C54" s="1">
        <v>3639</v>
      </c>
      <c r="D54" s="1">
        <v>5171</v>
      </c>
      <c r="E54" s="1">
        <v>7206</v>
      </c>
      <c r="F54" s="1" t="s">
        <v>140</v>
      </c>
      <c r="H54" s="1">
        <v>2023</v>
      </c>
      <c r="I54" s="4"/>
      <c r="J54" s="4" t="s">
        <v>68</v>
      </c>
      <c r="K54" s="2">
        <v>2</v>
      </c>
      <c r="L54" s="2" t="s">
        <v>111</v>
      </c>
      <c r="M54" s="2" t="s">
        <v>83</v>
      </c>
      <c r="N54" s="6" t="s">
        <v>19</v>
      </c>
      <c r="O54" s="1" t="s">
        <v>14</v>
      </c>
      <c r="P54" s="7"/>
    </row>
    <row r="55" spans="1:16" x14ac:dyDescent="0.2">
      <c r="A55" s="1" t="s">
        <v>14</v>
      </c>
      <c r="C55" s="1">
        <v>3639</v>
      </c>
      <c r="D55" s="1">
        <v>5171</v>
      </c>
      <c r="E55" s="1">
        <v>7840</v>
      </c>
      <c r="F55" s="1" t="s">
        <v>140</v>
      </c>
      <c r="H55" s="1">
        <v>2020</v>
      </c>
      <c r="I55" s="4"/>
      <c r="J55" s="4" t="s">
        <v>69</v>
      </c>
      <c r="K55" s="2">
        <v>2</v>
      </c>
      <c r="L55" s="2" t="s">
        <v>111</v>
      </c>
      <c r="M55" s="2" t="s">
        <v>83</v>
      </c>
      <c r="N55" s="6" t="s">
        <v>19</v>
      </c>
      <c r="O55" s="1" t="s">
        <v>14</v>
      </c>
      <c r="P55" s="7">
        <v>200</v>
      </c>
    </row>
    <row r="56" spans="1:16" x14ac:dyDescent="0.2">
      <c r="A56" s="1" t="s">
        <v>14</v>
      </c>
      <c r="C56" s="1">
        <v>3639</v>
      </c>
      <c r="D56" s="1">
        <v>5171</v>
      </c>
      <c r="E56" s="1">
        <v>7840</v>
      </c>
      <c r="F56" s="1" t="s">
        <v>140</v>
      </c>
      <c r="H56" s="1">
        <v>2022</v>
      </c>
      <c r="I56" s="4"/>
      <c r="J56" s="4" t="s">
        <v>70</v>
      </c>
      <c r="K56" s="2">
        <v>2</v>
      </c>
      <c r="L56" s="2" t="s">
        <v>111</v>
      </c>
      <c r="M56" s="2" t="s">
        <v>83</v>
      </c>
      <c r="N56" s="6" t="s">
        <v>19</v>
      </c>
      <c r="O56" s="1" t="s">
        <v>14</v>
      </c>
      <c r="P56" s="7"/>
    </row>
    <row r="57" spans="1:16" x14ac:dyDescent="0.2">
      <c r="A57" s="1" t="s">
        <v>14</v>
      </c>
      <c r="C57" s="1">
        <v>3639</v>
      </c>
      <c r="D57" s="1">
        <v>6121</v>
      </c>
      <c r="E57" s="1">
        <v>7840</v>
      </c>
      <c r="F57" s="1" t="s">
        <v>4</v>
      </c>
      <c r="H57" s="1">
        <v>2025</v>
      </c>
      <c r="I57" s="4" t="s">
        <v>23</v>
      </c>
      <c r="J57" s="4" t="s">
        <v>71</v>
      </c>
      <c r="K57" s="2">
        <v>2</v>
      </c>
      <c r="L57" s="2" t="s">
        <v>111</v>
      </c>
      <c r="M57" s="2" t="s">
        <v>83</v>
      </c>
      <c r="N57" s="6" t="s">
        <v>19</v>
      </c>
      <c r="O57" s="1" t="s">
        <v>14</v>
      </c>
      <c r="P57" s="7"/>
    </row>
    <row r="58" spans="1:16" x14ac:dyDescent="0.2">
      <c r="A58" s="1" t="s">
        <v>14</v>
      </c>
      <c r="C58" s="1">
        <v>3639</v>
      </c>
      <c r="D58" s="1">
        <v>6121</v>
      </c>
      <c r="E58" s="1">
        <v>7840</v>
      </c>
      <c r="F58" s="1" t="s">
        <v>4</v>
      </c>
      <c r="H58" s="1">
        <v>2022</v>
      </c>
      <c r="I58" s="4"/>
      <c r="J58" s="4" t="s">
        <v>72</v>
      </c>
      <c r="K58" s="2">
        <v>2</v>
      </c>
      <c r="L58" s="2" t="s">
        <v>111</v>
      </c>
      <c r="M58" s="2" t="s">
        <v>83</v>
      </c>
      <c r="N58" s="6" t="s">
        <v>19</v>
      </c>
      <c r="O58" s="1" t="s">
        <v>14</v>
      </c>
      <c r="P58" s="7"/>
    </row>
    <row r="59" spans="1:16" x14ac:dyDescent="0.2">
      <c r="A59" s="1" t="s">
        <v>14</v>
      </c>
      <c r="C59" s="1">
        <v>3639</v>
      </c>
      <c r="D59" s="1">
        <v>6121</v>
      </c>
      <c r="E59" s="1">
        <v>7860</v>
      </c>
      <c r="F59" s="1" t="s">
        <v>4</v>
      </c>
      <c r="H59" s="1">
        <v>2023</v>
      </c>
      <c r="I59" s="4"/>
      <c r="J59" s="4" t="s">
        <v>73</v>
      </c>
      <c r="K59" s="2">
        <v>2</v>
      </c>
      <c r="L59" s="2" t="s">
        <v>111</v>
      </c>
      <c r="M59" s="2" t="s">
        <v>83</v>
      </c>
      <c r="N59" s="6" t="s">
        <v>19</v>
      </c>
      <c r="O59" s="1" t="s">
        <v>14</v>
      </c>
      <c r="P59" s="7"/>
    </row>
    <row r="60" spans="1:16" x14ac:dyDescent="0.2">
      <c r="A60" s="1" t="s">
        <v>14</v>
      </c>
      <c r="C60" s="1">
        <v>3639</v>
      </c>
      <c r="D60" s="1">
        <v>6121</v>
      </c>
      <c r="E60" s="1">
        <v>7930</v>
      </c>
      <c r="F60" s="1" t="s">
        <v>4</v>
      </c>
      <c r="H60" s="1">
        <v>2024</v>
      </c>
      <c r="I60" s="4" t="s">
        <v>95</v>
      </c>
      <c r="J60" s="4" t="s">
        <v>74</v>
      </c>
      <c r="K60" s="2">
        <v>2</v>
      </c>
      <c r="L60" s="2" t="s">
        <v>109</v>
      </c>
      <c r="M60" s="2" t="s">
        <v>97</v>
      </c>
      <c r="N60" s="6" t="s">
        <v>20</v>
      </c>
      <c r="O60" s="1" t="s">
        <v>14</v>
      </c>
      <c r="P60" s="7"/>
    </row>
    <row r="61" spans="1:16" x14ac:dyDescent="0.2">
      <c r="A61" s="1" t="s">
        <v>14</v>
      </c>
      <c r="C61" s="1">
        <v>3639</v>
      </c>
      <c r="D61" s="1">
        <v>6121</v>
      </c>
      <c r="E61" s="1">
        <v>7890</v>
      </c>
      <c r="F61" s="1" t="s">
        <v>4</v>
      </c>
      <c r="H61" s="1">
        <v>2020</v>
      </c>
      <c r="I61" s="4" t="s">
        <v>23</v>
      </c>
      <c r="J61" s="4" t="s">
        <v>75</v>
      </c>
      <c r="K61" s="2">
        <v>2</v>
      </c>
      <c r="L61" s="2" t="s">
        <v>111</v>
      </c>
      <c r="M61" s="2" t="s">
        <v>83</v>
      </c>
      <c r="N61" s="6" t="s">
        <v>19</v>
      </c>
      <c r="O61" s="1" t="s">
        <v>14</v>
      </c>
      <c r="P61" s="7">
        <v>3800</v>
      </c>
    </row>
    <row r="62" spans="1:16" x14ac:dyDescent="0.2">
      <c r="A62" s="1" t="s">
        <v>14</v>
      </c>
      <c r="C62" s="1">
        <v>3639</v>
      </c>
      <c r="D62" s="1">
        <v>5171</v>
      </c>
      <c r="E62" s="1">
        <v>7992</v>
      </c>
      <c r="F62" s="1" t="s">
        <v>140</v>
      </c>
      <c r="H62" s="1">
        <v>2021</v>
      </c>
      <c r="I62" s="4"/>
      <c r="J62" s="4" t="s">
        <v>89</v>
      </c>
      <c r="K62" s="2">
        <v>2</v>
      </c>
      <c r="L62" s="2" t="s">
        <v>111</v>
      </c>
      <c r="M62" s="2" t="s">
        <v>83</v>
      </c>
      <c r="N62" s="6" t="s">
        <v>19</v>
      </c>
      <c r="O62" s="1" t="s">
        <v>14</v>
      </c>
      <c r="P62" s="7"/>
    </row>
    <row r="63" spans="1:16" x14ac:dyDescent="0.2">
      <c r="A63" s="1" t="s">
        <v>14</v>
      </c>
      <c r="C63" s="1">
        <v>3639</v>
      </c>
      <c r="D63" s="1">
        <v>6121</v>
      </c>
      <c r="F63" s="1" t="s">
        <v>4</v>
      </c>
      <c r="H63" s="1" t="s">
        <v>96</v>
      </c>
      <c r="I63" s="4"/>
      <c r="J63" s="4" t="s">
        <v>98</v>
      </c>
      <c r="K63" s="2">
        <v>2</v>
      </c>
      <c r="L63" s="2" t="s">
        <v>109</v>
      </c>
      <c r="M63" s="2" t="s">
        <v>97</v>
      </c>
      <c r="N63" s="6" t="s">
        <v>20</v>
      </c>
      <c r="O63" s="1" t="s">
        <v>14</v>
      </c>
      <c r="P63" s="7"/>
    </row>
    <row r="64" spans="1:16" x14ac:dyDescent="0.2">
      <c r="A64" s="1" t="s">
        <v>14</v>
      </c>
      <c r="C64" s="1">
        <v>2212</v>
      </c>
      <c r="D64" s="1">
        <v>5171</v>
      </c>
      <c r="F64" s="1" t="s">
        <v>140</v>
      </c>
      <c r="H64" s="1" t="s">
        <v>99</v>
      </c>
      <c r="I64" s="5" t="s">
        <v>23</v>
      </c>
      <c r="J64" s="5" t="s">
        <v>100</v>
      </c>
      <c r="K64" s="2" t="s">
        <v>16</v>
      </c>
      <c r="L64" s="2" t="s">
        <v>21</v>
      </c>
      <c r="M64" s="2" t="s">
        <v>115</v>
      </c>
      <c r="N64" s="6" t="s">
        <v>20</v>
      </c>
      <c r="O64" s="1" t="s">
        <v>14</v>
      </c>
      <c r="P64" s="7"/>
    </row>
    <row r="65" spans="1:20" x14ac:dyDescent="0.2">
      <c r="A65" s="1" t="s">
        <v>14</v>
      </c>
      <c r="C65" s="1">
        <v>2219</v>
      </c>
      <c r="D65" s="1">
        <v>6121</v>
      </c>
      <c r="F65" s="1" t="s">
        <v>4</v>
      </c>
      <c r="H65" s="1" t="s">
        <v>99</v>
      </c>
      <c r="I65" s="5" t="s">
        <v>23</v>
      </c>
      <c r="J65" s="5" t="s">
        <v>101</v>
      </c>
      <c r="K65" s="2" t="s">
        <v>16</v>
      </c>
      <c r="L65" s="2" t="s">
        <v>21</v>
      </c>
      <c r="M65" s="2" t="s">
        <v>79</v>
      </c>
      <c r="N65" s="6" t="s">
        <v>20</v>
      </c>
      <c r="O65" s="1" t="s">
        <v>14</v>
      </c>
      <c r="P65" s="7"/>
    </row>
    <row r="66" spans="1:20" x14ac:dyDescent="0.2">
      <c r="I66" s="5"/>
      <c r="K66" s="2"/>
      <c r="L66" s="2"/>
      <c r="N66" s="6"/>
      <c r="P66" s="7"/>
      <c r="T66" s="7"/>
    </row>
    <row r="67" spans="1:20" x14ac:dyDescent="0.2">
      <c r="K67" s="2"/>
      <c r="L67" s="2"/>
      <c r="N67" s="6"/>
      <c r="P67" s="7"/>
    </row>
    <row r="68" spans="1:20" x14ac:dyDescent="0.2">
      <c r="K68" s="2"/>
      <c r="L68" s="2"/>
      <c r="N68" s="6"/>
      <c r="P68" s="7"/>
    </row>
    <row r="69" spans="1:20" x14ac:dyDescent="0.2">
      <c r="K69" s="2"/>
      <c r="L69" s="2"/>
      <c r="N69" s="6"/>
      <c r="P69" s="7"/>
    </row>
    <row r="70" spans="1:20" x14ac:dyDescent="0.2">
      <c r="K70" s="2"/>
      <c r="L70" s="2"/>
      <c r="N70" s="6"/>
      <c r="P70" s="7"/>
    </row>
    <row r="71" spans="1:20" x14ac:dyDescent="0.2">
      <c r="K71" s="2"/>
      <c r="L71" s="2"/>
      <c r="N71" s="6"/>
      <c r="P71" s="7"/>
    </row>
    <row r="72" spans="1:20" x14ac:dyDescent="0.2">
      <c r="K72" s="2"/>
      <c r="L72" s="2"/>
      <c r="N72" s="6"/>
      <c r="P72" s="7"/>
    </row>
    <row r="73" spans="1:20" x14ac:dyDescent="0.2">
      <c r="K73" s="2"/>
      <c r="L73" s="2"/>
      <c r="N73" s="6"/>
      <c r="P73" s="7"/>
    </row>
    <row r="74" spans="1:20" x14ac:dyDescent="0.2">
      <c r="K74" s="2"/>
      <c r="L74" s="2"/>
      <c r="N74" s="6"/>
      <c r="P74" s="7"/>
    </row>
    <row r="75" spans="1:20" x14ac:dyDescent="0.2">
      <c r="K75" s="2"/>
      <c r="L75" s="2"/>
      <c r="N75" s="6"/>
      <c r="P75" s="7"/>
    </row>
    <row r="76" spans="1:20" x14ac:dyDescent="0.2">
      <c r="K76" s="2"/>
      <c r="L76" s="2"/>
      <c r="N76" s="6"/>
      <c r="P76" s="7"/>
    </row>
    <row r="77" spans="1:20" x14ac:dyDescent="0.2">
      <c r="K77" s="2"/>
      <c r="L77" s="2"/>
      <c r="N77" s="6"/>
      <c r="P77" s="7"/>
    </row>
    <row r="78" spans="1:20" x14ac:dyDescent="0.2">
      <c r="K78" s="2"/>
      <c r="L78" s="2"/>
      <c r="N78" s="6"/>
      <c r="P78" s="7"/>
    </row>
    <row r="79" spans="1:20" x14ac:dyDescent="0.2">
      <c r="K79" s="2"/>
      <c r="L79" s="2"/>
      <c r="N79" s="6"/>
      <c r="P79" s="7"/>
    </row>
    <row r="80" spans="1:20" x14ac:dyDescent="0.2">
      <c r="K80" s="2"/>
      <c r="L80" s="2"/>
      <c r="N80" s="6"/>
      <c r="P80" s="7"/>
    </row>
    <row r="81" spans="11:16" x14ac:dyDescent="0.2">
      <c r="K81" s="2"/>
      <c r="L81" s="2"/>
      <c r="N81" s="6"/>
      <c r="P81" s="7"/>
    </row>
    <row r="82" spans="11:16" x14ac:dyDescent="0.2">
      <c r="K82" s="2"/>
      <c r="L82" s="2"/>
      <c r="N82" s="6"/>
      <c r="P82" s="7"/>
    </row>
    <row r="83" spans="11:16" x14ac:dyDescent="0.2">
      <c r="K83" s="2"/>
      <c r="L83" s="2"/>
      <c r="P83" s="7"/>
    </row>
    <row r="84" spans="11:16" x14ac:dyDescent="0.2">
      <c r="K84" s="2"/>
      <c r="L84" s="2"/>
      <c r="P84" s="7"/>
    </row>
    <row r="85" spans="11:16" x14ac:dyDescent="0.2">
      <c r="K85" s="2"/>
      <c r="L85" s="2"/>
      <c r="P85" s="7"/>
    </row>
    <row r="86" spans="11:16" x14ac:dyDescent="0.2">
      <c r="K86" s="2"/>
      <c r="L86" s="2"/>
      <c r="P86" s="7"/>
    </row>
    <row r="87" spans="11:16" x14ac:dyDescent="0.2">
      <c r="K87" s="2"/>
      <c r="L87" s="2"/>
      <c r="P87" s="7"/>
    </row>
    <row r="88" spans="11:16" x14ac:dyDescent="0.2">
      <c r="K88" s="2"/>
      <c r="L88" s="2"/>
      <c r="P88" s="7"/>
    </row>
    <row r="89" spans="11:16" x14ac:dyDescent="0.2">
      <c r="K89" s="2"/>
      <c r="L89" s="2"/>
      <c r="P89" s="7"/>
    </row>
    <row r="90" spans="11:16" x14ac:dyDescent="0.2">
      <c r="K90" s="2"/>
      <c r="L90" s="2"/>
      <c r="P90" s="7"/>
    </row>
    <row r="91" spans="11:16" x14ac:dyDescent="0.2">
      <c r="P91" s="7"/>
    </row>
    <row r="92" spans="11:16" x14ac:dyDescent="0.2">
      <c r="P92" s="7"/>
    </row>
    <row r="93" spans="11:16" x14ac:dyDescent="0.2">
      <c r="P93" s="7"/>
    </row>
    <row r="94" spans="11:16" x14ac:dyDescent="0.2">
      <c r="P94" s="7"/>
    </row>
    <row r="95" spans="11:16" x14ac:dyDescent="0.2">
      <c r="P95" s="7"/>
    </row>
    <row r="96" spans="11:16" x14ac:dyDescent="0.2">
      <c r="P96" s="7"/>
    </row>
    <row r="97" spans="16:16" x14ac:dyDescent="0.2">
      <c r="P97" s="7"/>
    </row>
    <row r="98" spans="16:16" x14ac:dyDescent="0.2">
      <c r="P98" s="7"/>
    </row>
    <row r="99" spans="16:16" x14ac:dyDescent="0.2">
      <c r="P99" s="7"/>
    </row>
    <row r="100" spans="16:16" x14ac:dyDescent="0.2">
      <c r="P100" s="7"/>
    </row>
    <row r="101" spans="16:16" x14ac:dyDescent="0.2">
      <c r="P101" s="7"/>
    </row>
    <row r="102" spans="16:16" x14ac:dyDescent="0.2">
      <c r="P102" s="7"/>
    </row>
    <row r="103" spans="16:16" x14ac:dyDescent="0.2">
      <c r="P103" s="7"/>
    </row>
    <row r="104" spans="16:16" x14ac:dyDescent="0.2">
      <c r="P104" s="7"/>
    </row>
    <row r="105" spans="16:16" x14ac:dyDescent="0.2">
      <c r="P105" s="7"/>
    </row>
    <row r="106" spans="16:16" x14ac:dyDescent="0.2">
      <c r="P106" s="7"/>
    </row>
    <row r="107" spans="16:16" x14ac:dyDescent="0.2">
      <c r="P107" s="7"/>
    </row>
    <row r="108" spans="16:16" x14ac:dyDescent="0.2">
      <c r="P108" s="7"/>
    </row>
    <row r="109" spans="16:16" x14ac:dyDescent="0.2">
      <c r="P109" s="7"/>
    </row>
    <row r="110" spans="16:16" x14ac:dyDescent="0.2">
      <c r="P110" s="7"/>
    </row>
    <row r="111" spans="16:16" x14ac:dyDescent="0.2">
      <c r="P111" s="7"/>
    </row>
    <row r="112" spans="16:16" x14ac:dyDescent="0.2">
      <c r="P112" s="7"/>
    </row>
    <row r="113" spans="16:16" x14ac:dyDescent="0.2">
      <c r="P113" s="7"/>
    </row>
    <row r="114" spans="16:16" x14ac:dyDescent="0.2">
      <c r="P114" s="7"/>
    </row>
    <row r="115" spans="16:16" x14ac:dyDescent="0.2">
      <c r="P115" s="7"/>
    </row>
    <row r="116" spans="16:16" x14ac:dyDescent="0.2">
      <c r="P116" s="7"/>
    </row>
    <row r="117" spans="16:16" x14ac:dyDescent="0.2">
      <c r="P117" s="7"/>
    </row>
    <row r="118" spans="16:16" x14ac:dyDescent="0.2">
      <c r="P118" s="7"/>
    </row>
    <row r="119" spans="16:16" x14ac:dyDescent="0.2">
      <c r="P119" s="7"/>
    </row>
    <row r="120" spans="16:16" x14ac:dyDescent="0.2">
      <c r="P120" s="7"/>
    </row>
    <row r="121" spans="16:16" x14ac:dyDescent="0.2">
      <c r="P121" s="7"/>
    </row>
    <row r="122" spans="16:16" x14ac:dyDescent="0.2">
      <c r="P122" s="7"/>
    </row>
    <row r="123" spans="16:16" x14ac:dyDescent="0.2">
      <c r="P123" s="7"/>
    </row>
    <row r="124" spans="16:16" x14ac:dyDescent="0.2">
      <c r="P124" s="7"/>
    </row>
    <row r="125" spans="16:16" x14ac:dyDescent="0.2">
      <c r="P125" s="7"/>
    </row>
    <row r="126" spans="16:16" x14ac:dyDescent="0.2">
      <c r="P126" s="7"/>
    </row>
    <row r="127" spans="16:16" x14ac:dyDescent="0.2">
      <c r="P127" s="7"/>
    </row>
    <row r="128" spans="16:16" x14ac:dyDescent="0.2">
      <c r="P128" s="7"/>
    </row>
    <row r="129" spans="16:16" x14ac:dyDescent="0.2">
      <c r="P129" s="7"/>
    </row>
    <row r="130" spans="16:16" x14ac:dyDescent="0.2">
      <c r="P130" s="7"/>
    </row>
    <row r="131" spans="16:16" x14ac:dyDescent="0.2">
      <c r="P131" s="7"/>
    </row>
    <row r="132" spans="16:16" x14ac:dyDescent="0.2">
      <c r="P132" s="7"/>
    </row>
    <row r="133" spans="16:16" x14ac:dyDescent="0.2">
      <c r="P133" s="7"/>
    </row>
    <row r="134" spans="16:16" x14ac:dyDescent="0.2">
      <c r="P134" s="7"/>
    </row>
    <row r="135" spans="16:16" x14ac:dyDescent="0.2">
      <c r="P135" s="7"/>
    </row>
    <row r="136" spans="16:16" x14ac:dyDescent="0.2">
      <c r="P136" s="7"/>
    </row>
    <row r="137" spans="16:16" x14ac:dyDescent="0.2">
      <c r="P137" s="7"/>
    </row>
    <row r="138" spans="16:16" x14ac:dyDescent="0.2">
      <c r="P138" s="7"/>
    </row>
    <row r="139" spans="16:16" x14ac:dyDescent="0.2">
      <c r="P139" s="7"/>
    </row>
    <row r="140" spans="16:16" x14ac:dyDescent="0.2">
      <c r="P140" s="7"/>
    </row>
    <row r="141" spans="16:16" x14ac:dyDescent="0.2">
      <c r="P141" s="7"/>
    </row>
    <row r="142" spans="16:16" x14ac:dyDescent="0.2">
      <c r="P142" s="7"/>
    </row>
    <row r="143" spans="16:16" x14ac:dyDescent="0.2">
      <c r="P143" s="7"/>
    </row>
    <row r="144" spans="16:16" x14ac:dyDescent="0.2">
      <c r="P144" s="7"/>
    </row>
    <row r="145" spans="16:16" x14ac:dyDescent="0.2">
      <c r="P145" s="7"/>
    </row>
    <row r="146" spans="16:16" x14ac:dyDescent="0.2">
      <c r="P146" s="7"/>
    </row>
    <row r="147" spans="16:16" x14ac:dyDescent="0.2">
      <c r="P147" s="7"/>
    </row>
    <row r="148" spans="16:16" x14ac:dyDescent="0.2">
      <c r="P148" s="7"/>
    </row>
    <row r="149" spans="16:16" x14ac:dyDescent="0.2">
      <c r="P149" s="7"/>
    </row>
    <row r="150" spans="16:16" x14ac:dyDescent="0.2">
      <c r="P150" s="7"/>
    </row>
    <row r="151" spans="16:16" x14ac:dyDescent="0.2">
      <c r="P151" s="7"/>
    </row>
    <row r="152" spans="16:16" x14ac:dyDescent="0.2">
      <c r="P152" s="7"/>
    </row>
    <row r="153" spans="16:16" x14ac:dyDescent="0.2">
      <c r="P153" s="7"/>
    </row>
    <row r="154" spans="16:16" x14ac:dyDescent="0.2">
      <c r="P154" s="7"/>
    </row>
    <row r="155" spans="16:16" x14ac:dyDescent="0.2">
      <c r="P155" s="7"/>
    </row>
    <row r="156" spans="16:16" x14ac:dyDescent="0.2">
      <c r="P156" s="7"/>
    </row>
    <row r="157" spans="16:16" x14ac:dyDescent="0.2">
      <c r="P157" s="7"/>
    </row>
    <row r="158" spans="16:16" x14ac:dyDescent="0.2">
      <c r="P158" s="7"/>
    </row>
    <row r="159" spans="16:16" x14ac:dyDescent="0.2">
      <c r="P159" s="7"/>
    </row>
    <row r="160" spans="16:16" x14ac:dyDescent="0.2">
      <c r="P160" s="7"/>
    </row>
    <row r="161" spans="16:16" x14ac:dyDescent="0.2">
      <c r="P161" s="7"/>
    </row>
    <row r="162" spans="16:16" x14ac:dyDescent="0.2">
      <c r="P162" s="7"/>
    </row>
    <row r="163" spans="16:16" x14ac:dyDescent="0.2">
      <c r="P163" s="7"/>
    </row>
    <row r="164" spans="16:16" x14ac:dyDescent="0.2">
      <c r="P164" s="7"/>
    </row>
    <row r="165" spans="16:16" x14ac:dyDescent="0.2">
      <c r="P165" s="7"/>
    </row>
    <row r="166" spans="16:16" x14ac:dyDescent="0.2">
      <c r="P166" s="7"/>
    </row>
    <row r="167" spans="16:16" x14ac:dyDescent="0.2">
      <c r="P167" s="7"/>
    </row>
    <row r="168" spans="16:16" x14ac:dyDescent="0.2">
      <c r="P168" s="7"/>
    </row>
    <row r="169" spans="16:16" x14ac:dyDescent="0.2">
      <c r="P169" s="7"/>
    </row>
    <row r="170" spans="16:16" x14ac:dyDescent="0.2">
      <c r="P170" s="7"/>
    </row>
    <row r="171" spans="16:16" x14ac:dyDescent="0.2">
      <c r="P171" s="7"/>
    </row>
    <row r="172" spans="16:16" x14ac:dyDescent="0.2">
      <c r="P172" s="7"/>
    </row>
    <row r="173" spans="16:16" x14ac:dyDescent="0.2">
      <c r="P173" s="7"/>
    </row>
    <row r="174" spans="16:16" x14ac:dyDescent="0.2">
      <c r="P174" s="7"/>
    </row>
    <row r="175" spans="16:16" x14ac:dyDescent="0.2">
      <c r="P175" s="7"/>
    </row>
    <row r="176" spans="16:16" x14ac:dyDescent="0.2">
      <c r="P176" s="7"/>
    </row>
    <row r="177" spans="16:16" x14ac:dyDescent="0.2">
      <c r="P177" s="7"/>
    </row>
    <row r="178" spans="16:16" x14ac:dyDescent="0.2">
      <c r="P178" s="7"/>
    </row>
    <row r="179" spans="16:16" x14ac:dyDescent="0.2">
      <c r="P179" s="7"/>
    </row>
    <row r="180" spans="16:16" x14ac:dyDescent="0.2">
      <c r="P180" s="7"/>
    </row>
    <row r="181" spans="16:16" x14ac:dyDescent="0.2">
      <c r="P181" s="7"/>
    </row>
    <row r="182" spans="16:16" x14ac:dyDescent="0.2">
      <c r="P182" s="7"/>
    </row>
    <row r="183" spans="16:16" x14ac:dyDescent="0.2">
      <c r="P183" s="7"/>
    </row>
    <row r="184" spans="16:16" x14ac:dyDescent="0.2">
      <c r="P184" s="7"/>
    </row>
    <row r="185" spans="16:16" x14ac:dyDescent="0.2">
      <c r="P185" s="7"/>
    </row>
    <row r="186" spans="16:16" x14ac:dyDescent="0.2">
      <c r="P186" s="7"/>
    </row>
    <row r="187" spans="16:16" x14ac:dyDescent="0.2">
      <c r="P187" s="7"/>
    </row>
    <row r="188" spans="16:16" x14ac:dyDescent="0.2">
      <c r="P188" s="7"/>
    </row>
    <row r="189" spans="16:16" x14ac:dyDescent="0.2">
      <c r="P189" s="7"/>
    </row>
    <row r="190" spans="16:16" x14ac:dyDescent="0.2">
      <c r="P190" s="7"/>
    </row>
    <row r="191" spans="16:16" x14ac:dyDescent="0.2">
      <c r="P191" s="7"/>
    </row>
    <row r="192" spans="16:16" x14ac:dyDescent="0.2">
      <c r="P192" s="7"/>
    </row>
    <row r="193" spans="16:16" x14ac:dyDescent="0.2">
      <c r="P193" s="7"/>
    </row>
    <row r="194" spans="16:16" x14ac:dyDescent="0.2">
      <c r="P194" s="7"/>
    </row>
    <row r="195" spans="16:16" x14ac:dyDescent="0.2">
      <c r="P195" s="7"/>
    </row>
    <row r="196" spans="16:16" x14ac:dyDescent="0.2">
      <c r="P196" s="7"/>
    </row>
    <row r="197" spans="16:16" x14ac:dyDescent="0.2">
      <c r="P197" s="7"/>
    </row>
    <row r="198" spans="16:16" x14ac:dyDescent="0.2">
      <c r="P198" s="7"/>
    </row>
    <row r="199" spans="16:16" x14ac:dyDescent="0.2">
      <c r="P199" s="7"/>
    </row>
    <row r="200" spans="16:16" x14ac:dyDescent="0.2">
      <c r="P200" s="7"/>
    </row>
    <row r="201" spans="16:16" x14ac:dyDescent="0.2">
      <c r="P201" s="7"/>
    </row>
    <row r="202" spans="16:16" x14ac:dyDescent="0.2">
      <c r="P202" s="7"/>
    </row>
    <row r="203" spans="16:16" x14ac:dyDescent="0.2">
      <c r="P203" s="7"/>
    </row>
    <row r="204" spans="16:16" x14ac:dyDescent="0.2">
      <c r="P204" s="7"/>
    </row>
    <row r="205" spans="16:16" x14ac:dyDescent="0.2">
      <c r="P205" s="7"/>
    </row>
    <row r="206" spans="16:16" x14ac:dyDescent="0.2">
      <c r="P206" s="7"/>
    </row>
    <row r="207" spans="16:16" x14ac:dyDescent="0.2">
      <c r="P207" s="7"/>
    </row>
    <row r="208" spans="16:16" x14ac:dyDescent="0.2">
      <c r="P208" s="7"/>
    </row>
    <row r="209" spans="16:16" x14ac:dyDescent="0.2">
      <c r="P209" s="7"/>
    </row>
    <row r="210" spans="16:16" x14ac:dyDescent="0.2">
      <c r="P210" s="7"/>
    </row>
    <row r="211" spans="16:16" x14ac:dyDescent="0.2">
      <c r="P211" s="7"/>
    </row>
    <row r="212" spans="16:16" x14ac:dyDescent="0.2">
      <c r="P212" s="7"/>
    </row>
    <row r="213" spans="16:16" x14ac:dyDescent="0.2">
      <c r="P213" s="7"/>
    </row>
    <row r="214" spans="16:16" x14ac:dyDescent="0.2">
      <c r="P214" s="7"/>
    </row>
    <row r="215" spans="16:16" x14ac:dyDescent="0.2">
      <c r="P215" s="7"/>
    </row>
    <row r="216" spans="16:16" x14ac:dyDescent="0.2">
      <c r="P216" s="7"/>
    </row>
    <row r="217" spans="16:16" x14ac:dyDescent="0.2">
      <c r="P217" s="7"/>
    </row>
    <row r="218" spans="16:16" x14ac:dyDescent="0.2">
      <c r="P218" s="7"/>
    </row>
    <row r="219" spans="16:16" x14ac:dyDescent="0.2">
      <c r="P219" s="7"/>
    </row>
    <row r="220" spans="16:16" x14ac:dyDescent="0.2">
      <c r="P220" s="7"/>
    </row>
    <row r="221" spans="16:16" x14ac:dyDescent="0.2">
      <c r="P221" s="7"/>
    </row>
    <row r="222" spans="16:16" x14ac:dyDescent="0.2">
      <c r="P222" s="7"/>
    </row>
    <row r="223" spans="16:16" x14ac:dyDescent="0.2">
      <c r="P223" s="7"/>
    </row>
    <row r="224" spans="16:16" x14ac:dyDescent="0.2">
      <c r="P224" s="7"/>
    </row>
    <row r="225" spans="16:16" x14ac:dyDescent="0.2">
      <c r="P225" s="7"/>
    </row>
    <row r="226" spans="16:16" x14ac:dyDescent="0.2">
      <c r="P226" s="7"/>
    </row>
    <row r="227" spans="16:16" x14ac:dyDescent="0.2">
      <c r="P227" s="7"/>
    </row>
    <row r="228" spans="16:16" x14ac:dyDescent="0.2">
      <c r="P228" s="7"/>
    </row>
    <row r="229" spans="16:16" x14ac:dyDescent="0.2">
      <c r="P229" s="7"/>
    </row>
    <row r="230" spans="16:16" x14ac:dyDescent="0.2">
      <c r="P230" s="7"/>
    </row>
    <row r="231" spans="16:16" x14ac:dyDescent="0.2">
      <c r="P231" s="7"/>
    </row>
    <row r="232" spans="16:16" x14ac:dyDescent="0.2">
      <c r="P232" s="7"/>
    </row>
    <row r="233" spans="16:16" x14ac:dyDescent="0.2">
      <c r="P233" s="7"/>
    </row>
    <row r="234" spans="16:16" x14ac:dyDescent="0.2">
      <c r="P234" s="7"/>
    </row>
    <row r="235" spans="16:16" x14ac:dyDescent="0.2">
      <c r="P235" s="7"/>
    </row>
    <row r="236" spans="16:16" x14ac:dyDescent="0.2">
      <c r="P236" s="7"/>
    </row>
    <row r="237" spans="16:16" x14ac:dyDescent="0.2">
      <c r="P237" s="7"/>
    </row>
    <row r="238" spans="16:16" x14ac:dyDescent="0.2">
      <c r="P238" s="7"/>
    </row>
    <row r="239" spans="16:16" x14ac:dyDescent="0.2">
      <c r="P239" s="7"/>
    </row>
    <row r="240" spans="16:16" x14ac:dyDescent="0.2">
      <c r="P240" s="7"/>
    </row>
    <row r="241" spans="16:16" x14ac:dyDescent="0.2">
      <c r="P241" s="7"/>
    </row>
    <row r="242" spans="16:16" x14ac:dyDescent="0.2">
      <c r="P242" s="7"/>
    </row>
    <row r="243" spans="16:16" x14ac:dyDescent="0.2">
      <c r="P243" s="7"/>
    </row>
    <row r="244" spans="16:16" x14ac:dyDescent="0.2">
      <c r="P244" s="7"/>
    </row>
    <row r="245" spans="16:16" x14ac:dyDescent="0.2">
      <c r="P245" s="7"/>
    </row>
    <row r="246" spans="16:16" x14ac:dyDescent="0.2">
      <c r="P246" s="7"/>
    </row>
    <row r="247" spans="16:16" x14ac:dyDescent="0.2">
      <c r="P247" s="7"/>
    </row>
    <row r="248" spans="16:16" x14ac:dyDescent="0.2">
      <c r="P248" s="7"/>
    </row>
    <row r="249" spans="16:16" x14ac:dyDescent="0.2">
      <c r="P249" s="7"/>
    </row>
    <row r="250" spans="16:16" x14ac:dyDescent="0.2">
      <c r="P250" s="7"/>
    </row>
    <row r="251" spans="16:16" x14ac:dyDescent="0.2">
      <c r="P251" s="7"/>
    </row>
    <row r="252" spans="16:16" x14ac:dyDescent="0.2">
      <c r="P252" s="7"/>
    </row>
    <row r="253" spans="16:16" x14ac:dyDescent="0.2">
      <c r="P253" s="7"/>
    </row>
    <row r="254" spans="16:16" x14ac:dyDescent="0.2">
      <c r="P254" s="7"/>
    </row>
    <row r="255" spans="16:16" x14ac:dyDescent="0.2">
      <c r="P255" s="7"/>
    </row>
    <row r="256" spans="16:16" x14ac:dyDescent="0.2">
      <c r="P256" s="7"/>
    </row>
    <row r="257" spans="16:16" x14ac:dyDescent="0.2">
      <c r="P257" s="7"/>
    </row>
    <row r="258" spans="16:16" x14ac:dyDescent="0.2">
      <c r="P258" s="7"/>
    </row>
    <row r="259" spans="16:16" x14ac:dyDescent="0.2">
      <c r="P259" s="7"/>
    </row>
    <row r="260" spans="16:16" x14ac:dyDescent="0.2">
      <c r="P260" s="7"/>
    </row>
    <row r="261" spans="16:16" x14ac:dyDescent="0.2">
      <c r="P261" s="7"/>
    </row>
    <row r="262" spans="16:16" x14ac:dyDescent="0.2">
      <c r="P262" s="7"/>
    </row>
    <row r="263" spans="16:16" x14ac:dyDescent="0.2">
      <c r="P263" s="7"/>
    </row>
    <row r="264" spans="16:16" x14ac:dyDescent="0.2">
      <c r="P264" s="7"/>
    </row>
    <row r="265" spans="16:16" x14ac:dyDescent="0.2">
      <c r="P265" s="7"/>
    </row>
    <row r="266" spans="16:16" x14ac:dyDescent="0.2">
      <c r="P266" s="7"/>
    </row>
    <row r="267" spans="16:16" x14ac:dyDescent="0.2">
      <c r="P267" s="7"/>
    </row>
    <row r="268" spans="16:16" x14ac:dyDescent="0.2">
      <c r="P268" s="7"/>
    </row>
    <row r="269" spans="16:16" x14ac:dyDescent="0.2">
      <c r="P269" s="7"/>
    </row>
    <row r="270" spans="16:16" x14ac:dyDescent="0.2">
      <c r="P270" s="7"/>
    </row>
    <row r="271" spans="16:16" x14ac:dyDescent="0.2">
      <c r="P271" s="7"/>
    </row>
    <row r="272" spans="16:16" x14ac:dyDescent="0.2">
      <c r="P272" s="7"/>
    </row>
    <row r="273" spans="16:16" x14ac:dyDescent="0.2">
      <c r="P273" s="7"/>
    </row>
    <row r="274" spans="16:16" x14ac:dyDescent="0.2">
      <c r="P274" s="7"/>
    </row>
    <row r="275" spans="16:16" x14ac:dyDescent="0.2">
      <c r="P275" s="7"/>
    </row>
    <row r="276" spans="16:16" x14ac:dyDescent="0.2">
      <c r="P276" s="7"/>
    </row>
    <row r="277" spans="16:16" x14ac:dyDescent="0.2">
      <c r="P277" s="7"/>
    </row>
    <row r="278" spans="16:16" x14ac:dyDescent="0.2">
      <c r="P278" s="7"/>
    </row>
    <row r="279" spans="16:16" x14ac:dyDescent="0.2">
      <c r="P279" s="7"/>
    </row>
    <row r="280" spans="16:16" x14ac:dyDescent="0.2">
      <c r="P280" s="7"/>
    </row>
    <row r="281" spans="16:16" x14ac:dyDescent="0.2">
      <c r="P281" s="7"/>
    </row>
    <row r="282" spans="16:16" x14ac:dyDescent="0.2">
      <c r="P282" s="7"/>
    </row>
    <row r="283" spans="16:16" x14ac:dyDescent="0.2">
      <c r="P283" s="7"/>
    </row>
    <row r="284" spans="16:16" x14ac:dyDescent="0.2">
      <c r="P284" s="7"/>
    </row>
    <row r="285" spans="16:16" x14ac:dyDescent="0.2">
      <c r="P285" s="7"/>
    </row>
    <row r="286" spans="16:16" x14ac:dyDescent="0.2">
      <c r="P286" s="7"/>
    </row>
    <row r="287" spans="16:16" x14ac:dyDescent="0.2">
      <c r="P287" s="7"/>
    </row>
    <row r="288" spans="16:16" x14ac:dyDescent="0.2">
      <c r="P288" s="7"/>
    </row>
    <row r="289" spans="16:16" x14ac:dyDescent="0.2">
      <c r="P289" s="7"/>
    </row>
    <row r="290" spans="16:16" x14ac:dyDescent="0.2">
      <c r="P290" s="7"/>
    </row>
    <row r="291" spans="16:16" x14ac:dyDescent="0.2">
      <c r="P291" s="7"/>
    </row>
    <row r="292" spans="16:16" x14ac:dyDescent="0.2">
      <c r="P292" s="7"/>
    </row>
    <row r="293" spans="16:16" x14ac:dyDescent="0.2">
      <c r="P293" s="7"/>
    </row>
    <row r="294" spans="16:16" x14ac:dyDescent="0.2">
      <c r="P294" s="7"/>
    </row>
    <row r="295" spans="16:16" x14ac:dyDescent="0.2">
      <c r="P295" s="7"/>
    </row>
    <row r="296" spans="16:16" x14ac:dyDescent="0.2">
      <c r="P296" s="7"/>
    </row>
    <row r="297" spans="16:16" x14ac:dyDescent="0.2">
      <c r="P297" s="7"/>
    </row>
    <row r="298" spans="16:16" x14ac:dyDescent="0.2">
      <c r="P298" s="7"/>
    </row>
    <row r="299" spans="16:16" x14ac:dyDescent="0.2">
      <c r="P299" s="7"/>
    </row>
    <row r="300" spans="16:16" x14ac:dyDescent="0.2">
      <c r="P300" s="7"/>
    </row>
    <row r="301" spans="16:16" x14ac:dyDescent="0.2">
      <c r="P301" s="7"/>
    </row>
    <row r="302" spans="16:16" x14ac:dyDescent="0.2">
      <c r="P302" s="7"/>
    </row>
    <row r="303" spans="16:16" x14ac:dyDescent="0.2">
      <c r="P303" s="7"/>
    </row>
    <row r="304" spans="16:16" x14ac:dyDescent="0.2">
      <c r="P304" s="7"/>
    </row>
    <row r="305" spans="16:16" x14ac:dyDescent="0.2">
      <c r="P305" s="7"/>
    </row>
    <row r="306" spans="16:16" x14ac:dyDescent="0.2">
      <c r="P306" s="7"/>
    </row>
    <row r="307" spans="16:16" x14ac:dyDescent="0.2">
      <c r="P307" s="7"/>
    </row>
    <row r="308" spans="16:16" x14ac:dyDescent="0.2">
      <c r="P308" s="7"/>
    </row>
    <row r="309" spans="16:16" x14ac:dyDescent="0.2">
      <c r="P309" s="7"/>
    </row>
    <row r="310" spans="16:16" x14ac:dyDescent="0.2">
      <c r="P310" s="7"/>
    </row>
    <row r="311" spans="16:16" x14ac:dyDescent="0.2">
      <c r="P311" s="7"/>
    </row>
    <row r="312" spans="16:16" x14ac:dyDescent="0.2">
      <c r="P312" s="7"/>
    </row>
    <row r="313" spans="16:16" x14ac:dyDescent="0.2">
      <c r="P313" s="7"/>
    </row>
    <row r="314" spans="16:16" x14ac:dyDescent="0.2">
      <c r="P314" s="7"/>
    </row>
    <row r="315" spans="16:16" x14ac:dyDescent="0.2">
      <c r="P315" s="7"/>
    </row>
    <row r="316" spans="16:16" x14ac:dyDescent="0.2">
      <c r="P316" s="7"/>
    </row>
    <row r="317" spans="16:16" x14ac:dyDescent="0.2">
      <c r="P317" s="7"/>
    </row>
    <row r="318" spans="16:16" x14ac:dyDescent="0.2">
      <c r="P318" s="7"/>
    </row>
    <row r="319" spans="16:16" x14ac:dyDescent="0.2">
      <c r="P319" s="7"/>
    </row>
    <row r="320" spans="16:16" x14ac:dyDescent="0.2">
      <c r="P320" s="7"/>
    </row>
    <row r="321" spans="16:16" x14ac:dyDescent="0.2">
      <c r="P321" s="7"/>
    </row>
    <row r="322" spans="16:16" x14ac:dyDescent="0.2">
      <c r="P322" s="7"/>
    </row>
    <row r="323" spans="16:16" x14ac:dyDescent="0.2">
      <c r="P323" s="7"/>
    </row>
    <row r="324" spans="16:16" x14ac:dyDescent="0.2">
      <c r="P324" s="7"/>
    </row>
    <row r="325" spans="16:16" x14ac:dyDescent="0.2">
      <c r="P325" s="7"/>
    </row>
    <row r="326" spans="16:16" x14ac:dyDescent="0.2">
      <c r="P326" s="7"/>
    </row>
    <row r="327" spans="16:16" x14ac:dyDescent="0.2">
      <c r="P327" s="7"/>
    </row>
    <row r="328" spans="16:16" x14ac:dyDescent="0.2">
      <c r="P328" s="7"/>
    </row>
    <row r="329" spans="16:16" x14ac:dyDescent="0.2">
      <c r="P329" s="7"/>
    </row>
    <row r="330" spans="16:16" x14ac:dyDescent="0.2">
      <c r="P330" s="7"/>
    </row>
    <row r="331" spans="16:16" x14ac:dyDescent="0.2">
      <c r="P331" s="7"/>
    </row>
    <row r="332" spans="16:16" x14ac:dyDescent="0.2">
      <c r="P332" s="7"/>
    </row>
    <row r="333" spans="16:16" x14ac:dyDescent="0.2">
      <c r="P333" s="7"/>
    </row>
    <row r="334" spans="16:16" x14ac:dyDescent="0.2">
      <c r="P334" s="7"/>
    </row>
    <row r="335" spans="16:16" x14ac:dyDescent="0.2">
      <c r="P335" s="7"/>
    </row>
    <row r="336" spans="16:16" x14ac:dyDescent="0.2">
      <c r="P336" s="7"/>
    </row>
    <row r="337" spans="16:16" x14ac:dyDescent="0.2">
      <c r="P337" s="7"/>
    </row>
    <row r="338" spans="16:16" x14ac:dyDescent="0.2">
      <c r="P338" s="7"/>
    </row>
    <row r="339" spans="16:16" x14ac:dyDescent="0.2">
      <c r="P339" s="7"/>
    </row>
    <row r="340" spans="16:16" x14ac:dyDescent="0.2">
      <c r="P340" s="7"/>
    </row>
    <row r="341" spans="16:16" x14ac:dyDescent="0.2">
      <c r="P341" s="7"/>
    </row>
    <row r="342" spans="16:16" x14ac:dyDescent="0.2">
      <c r="P342" s="7"/>
    </row>
    <row r="343" spans="16:16" x14ac:dyDescent="0.2">
      <c r="P343" s="7"/>
    </row>
    <row r="344" spans="16:16" x14ac:dyDescent="0.2">
      <c r="P344" s="7"/>
    </row>
    <row r="345" spans="16:16" x14ac:dyDescent="0.2">
      <c r="P345" s="7"/>
    </row>
    <row r="346" spans="16:16" x14ac:dyDescent="0.2">
      <c r="P346" s="7"/>
    </row>
    <row r="347" spans="16:16" x14ac:dyDescent="0.2">
      <c r="P347" s="7"/>
    </row>
    <row r="348" spans="16:16" x14ac:dyDescent="0.2">
      <c r="P348" s="7"/>
    </row>
    <row r="349" spans="16:16" x14ac:dyDescent="0.2">
      <c r="P349" s="7"/>
    </row>
    <row r="350" spans="16:16" x14ac:dyDescent="0.2">
      <c r="P350" s="7"/>
    </row>
    <row r="351" spans="16:16" x14ac:dyDescent="0.2">
      <c r="P351" s="7"/>
    </row>
    <row r="352" spans="16:16" x14ac:dyDescent="0.2">
      <c r="P352" s="7"/>
    </row>
    <row r="353" spans="16:16" x14ac:dyDescent="0.2">
      <c r="P353" s="7"/>
    </row>
    <row r="354" spans="16:16" x14ac:dyDescent="0.2">
      <c r="P354" s="7"/>
    </row>
    <row r="355" spans="16:16" x14ac:dyDescent="0.2">
      <c r="P355" s="7"/>
    </row>
    <row r="356" spans="16:16" x14ac:dyDescent="0.2">
      <c r="P356" s="7"/>
    </row>
    <row r="357" spans="16:16" x14ac:dyDescent="0.2">
      <c r="P357" s="7"/>
    </row>
    <row r="358" spans="16:16" x14ac:dyDescent="0.2">
      <c r="P358" s="7"/>
    </row>
    <row r="359" spans="16:16" x14ac:dyDescent="0.2">
      <c r="P359" s="7"/>
    </row>
    <row r="360" spans="16:16" x14ac:dyDescent="0.2">
      <c r="P360" s="7"/>
    </row>
    <row r="361" spans="16:16" x14ac:dyDescent="0.2">
      <c r="P361" s="7"/>
    </row>
    <row r="362" spans="16:16" x14ac:dyDescent="0.2">
      <c r="P362" s="7"/>
    </row>
    <row r="363" spans="16:16" x14ac:dyDescent="0.2">
      <c r="P363" s="7"/>
    </row>
    <row r="364" spans="16:16" x14ac:dyDescent="0.2">
      <c r="P364" s="7"/>
    </row>
    <row r="365" spans="16:16" x14ac:dyDescent="0.2">
      <c r="P365" s="7"/>
    </row>
    <row r="366" spans="16:16" x14ac:dyDescent="0.2">
      <c r="P366" s="7"/>
    </row>
    <row r="367" spans="16:16" x14ac:dyDescent="0.2">
      <c r="P367" s="7"/>
    </row>
    <row r="368" spans="16:16" x14ac:dyDescent="0.2">
      <c r="P368" s="7"/>
    </row>
    <row r="369" spans="16:16" x14ac:dyDescent="0.2">
      <c r="P369" s="7"/>
    </row>
    <row r="370" spans="16:16" x14ac:dyDescent="0.2">
      <c r="P370" s="7"/>
    </row>
    <row r="371" spans="16:16" x14ac:dyDescent="0.2">
      <c r="P371" s="7"/>
    </row>
    <row r="372" spans="16:16" x14ac:dyDescent="0.2">
      <c r="P372" s="7"/>
    </row>
    <row r="373" spans="16:16" x14ac:dyDescent="0.2">
      <c r="P373" s="7"/>
    </row>
    <row r="374" spans="16:16" x14ac:dyDescent="0.2">
      <c r="P374" s="7"/>
    </row>
    <row r="375" spans="16:16" x14ac:dyDescent="0.2">
      <c r="P375" s="7"/>
    </row>
    <row r="376" spans="16:16" x14ac:dyDescent="0.2">
      <c r="P376" s="7"/>
    </row>
    <row r="377" spans="16:16" x14ac:dyDescent="0.2">
      <c r="P377" s="7"/>
    </row>
    <row r="378" spans="16:16" x14ac:dyDescent="0.2">
      <c r="P378" s="7"/>
    </row>
    <row r="379" spans="16:16" x14ac:dyDescent="0.2">
      <c r="P379" s="7"/>
    </row>
    <row r="380" spans="16:16" x14ac:dyDescent="0.2">
      <c r="P380" s="7"/>
    </row>
    <row r="381" spans="16:16" x14ac:dyDescent="0.2">
      <c r="P381" s="7"/>
    </row>
    <row r="382" spans="16:16" x14ac:dyDescent="0.2">
      <c r="P382" s="7"/>
    </row>
    <row r="383" spans="16:16" x14ac:dyDescent="0.2">
      <c r="P383" s="7"/>
    </row>
    <row r="384" spans="16:16" x14ac:dyDescent="0.2">
      <c r="P384" s="7"/>
    </row>
    <row r="385" spans="16:16" x14ac:dyDescent="0.2">
      <c r="P385" s="7"/>
    </row>
    <row r="386" spans="16:16" x14ac:dyDescent="0.2">
      <c r="P386" s="7"/>
    </row>
    <row r="387" spans="16:16" x14ac:dyDescent="0.2">
      <c r="P387" s="7"/>
    </row>
    <row r="388" spans="16:16" x14ac:dyDescent="0.2">
      <c r="P388" s="7"/>
    </row>
    <row r="389" spans="16:16" x14ac:dyDescent="0.2">
      <c r="P389" s="7"/>
    </row>
    <row r="390" spans="16:16" x14ac:dyDescent="0.2">
      <c r="P390" s="7"/>
    </row>
    <row r="391" spans="16:16" x14ac:dyDescent="0.2">
      <c r="P391" s="7"/>
    </row>
    <row r="392" spans="16:16" x14ac:dyDescent="0.2">
      <c r="P392" s="7"/>
    </row>
    <row r="393" spans="16:16" x14ac:dyDescent="0.2">
      <c r="P393" s="7"/>
    </row>
    <row r="394" spans="16:16" x14ac:dyDescent="0.2">
      <c r="P394" s="7"/>
    </row>
    <row r="395" spans="16:16" x14ac:dyDescent="0.2">
      <c r="P395" s="7"/>
    </row>
    <row r="396" spans="16:16" x14ac:dyDescent="0.2">
      <c r="P396" s="7"/>
    </row>
    <row r="397" spans="16:16" x14ac:dyDescent="0.2">
      <c r="P397" s="7"/>
    </row>
    <row r="398" spans="16:16" x14ac:dyDescent="0.2">
      <c r="P398" s="7"/>
    </row>
    <row r="399" spans="16:16" x14ac:dyDescent="0.2">
      <c r="P399" s="7"/>
    </row>
    <row r="400" spans="16:16" x14ac:dyDescent="0.2">
      <c r="P400" s="7"/>
    </row>
    <row r="401" spans="16:16" x14ac:dyDescent="0.2">
      <c r="P401" s="7"/>
    </row>
    <row r="402" spans="16:16" x14ac:dyDescent="0.2">
      <c r="P402" s="7"/>
    </row>
    <row r="403" spans="16:16" x14ac:dyDescent="0.2">
      <c r="P403" s="7"/>
    </row>
    <row r="404" spans="16:16" x14ac:dyDescent="0.2">
      <c r="P404" s="7"/>
    </row>
    <row r="405" spans="16:16" x14ac:dyDescent="0.2">
      <c r="P405" s="7"/>
    </row>
    <row r="406" spans="16:16" x14ac:dyDescent="0.2">
      <c r="P406" s="7"/>
    </row>
    <row r="407" spans="16:16" x14ac:dyDescent="0.2">
      <c r="P407" s="7"/>
    </row>
    <row r="408" spans="16:16" x14ac:dyDescent="0.2">
      <c r="P408" s="7"/>
    </row>
    <row r="409" spans="16:16" x14ac:dyDescent="0.2">
      <c r="P409" s="7"/>
    </row>
    <row r="410" spans="16:16" x14ac:dyDescent="0.2">
      <c r="P410" s="7"/>
    </row>
    <row r="411" spans="16:16" x14ac:dyDescent="0.2">
      <c r="P411" s="7"/>
    </row>
    <row r="412" spans="16:16" x14ac:dyDescent="0.2">
      <c r="P412" s="7"/>
    </row>
    <row r="413" spans="16:16" x14ac:dyDescent="0.2">
      <c r="P413" s="7"/>
    </row>
    <row r="414" spans="16:16" x14ac:dyDescent="0.2">
      <c r="P414" s="7"/>
    </row>
    <row r="415" spans="16:16" x14ac:dyDescent="0.2">
      <c r="P415" s="7"/>
    </row>
    <row r="416" spans="16:16" x14ac:dyDescent="0.2">
      <c r="P416" s="7"/>
    </row>
    <row r="417" spans="16:16" x14ac:dyDescent="0.2">
      <c r="P417" s="7"/>
    </row>
    <row r="418" spans="16:16" x14ac:dyDescent="0.2">
      <c r="P418" s="7"/>
    </row>
    <row r="419" spans="16:16" x14ac:dyDescent="0.2">
      <c r="P419" s="7"/>
    </row>
    <row r="420" spans="16:16" x14ac:dyDescent="0.2">
      <c r="P420" s="7"/>
    </row>
    <row r="421" spans="16:16" x14ac:dyDescent="0.2">
      <c r="P421" s="7"/>
    </row>
    <row r="422" spans="16:16" x14ac:dyDescent="0.2">
      <c r="P422" s="7"/>
    </row>
    <row r="423" spans="16:16" x14ac:dyDescent="0.2">
      <c r="P423" s="7"/>
    </row>
    <row r="424" spans="16:16" x14ac:dyDescent="0.2">
      <c r="P424" s="7"/>
    </row>
    <row r="425" spans="16:16" x14ac:dyDescent="0.2">
      <c r="P425" s="7"/>
    </row>
    <row r="426" spans="16:16" x14ac:dyDescent="0.2">
      <c r="P426" s="7"/>
    </row>
    <row r="427" spans="16:16" x14ac:dyDescent="0.2">
      <c r="P427" s="7"/>
    </row>
    <row r="428" spans="16:16" x14ac:dyDescent="0.2">
      <c r="P428" s="7"/>
    </row>
    <row r="429" spans="16:16" x14ac:dyDescent="0.2">
      <c r="P429" s="7"/>
    </row>
    <row r="430" spans="16:16" x14ac:dyDescent="0.2">
      <c r="P430" s="7"/>
    </row>
    <row r="431" spans="16:16" x14ac:dyDescent="0.2">
      <c r="P431" s="7"/>
    </row>
    <row r="432" spans="16:16" x14ac:dyDescent="0.2">
      <c r="P432" s="7"/>
    </row>
    <row r="433" spans="16:16" x14ac:dyDescent="0.2">
      <c r="P433" s="7"/>
    </row>
    <row r="434" spans="16:16" x14ac:dyDescent="0.2">
      <c r="P434" s="7"/>
    </row>
    <row r="435" spans="16:16" x14ac:dyDescent="0.2">
      <c r="P435" s="7"/>
    </row>
    <row r="436" spans="16:16" x14ac:dyDescent="0.2">
      <c r="P436" s="7"/>
    </row>
    <row r="437" spans="16:16" x14ac:dyDescent="0.2">
      <c r="P437" s="7"/>
    </row>
    <row r="438" spans="16:16" x14ac:dyDescent="0.2">
      <c r="P438" s="7"/>
    </row>
    <row r="439" spans="16:16" x14ac:dyDescent="0.2">
      <c r="P439" s="7"/>
    </row>
    <row r="440" spans="16:16" x14ac:dyDescent="0.2">
      <c r="P440" s="7"/>
    </row>
    <row r="441" spans="16:16" x14ac:dyDescent="0.2">
      <c r="P441" s="7"/>
    </row>
    <row r="442" spans="16:16" x14ac:dyDescent="0.2">
      <c r="P442" s="7"/>
    </row>
    <row r="443" spans="16:16" x14ac:dyDescent="0.2">
      <c r="P443" s="7"/>
    </row>
    <row r="444" spans="16:16" x14ac:dyDescent="0.2">
      <c r="P444" s="7"/>
    </row>
    <row r="445" spans="16:16" x14ac:dyDescent="0.2">
      <c r="P445" s="7"/>
    </row>
    <row r="446" spans="16:16" x14ac:dyDescent="0.2">
      <c r="P446" s="7"/>
    </row>
    <row r="447" spans="16:16" x14ac:dyDescent="0.2">
      <c r="P447" s="7"/>
    </row>
    <row r="448" spans="16:16" x14ac:dyDescent="0.2">
      <c r="P448" s="7"/>
    </row>
    <row r="449" spans="16:16" x14ac:dyDescent="0.2">
      <c r="P449" s="7"/>
    </row>
    <row r="450" spans="16:16" x14ac:dyDescent="0.2">
      <c r="P450" s="7"/>
    </row>
    <row r="451" spans="16:16" x14ac:dyDescent="0.2">
      <c r="P451" s="7"/>
    </row>
    <row r="452" spans="16:16" x14ac:dyDescent="0.2">
      <c r="P452" s="7"/>
    </row>
    <row r="453" spans="16:16" x14ac:dyDescent="0.2">
      <c r="P453" s="7"/>
    </row>
    <row r="454" spans="16:16" x14ac:dyDescent="0.2">
      <c r="P454" s="7"/>
    </row>
    <row r="455" spans="16:16" x14ac:dyDescent="0.2">
      <c r="P455" s="7"/>
    </row>
    <row r="456" spans="16:16" x14ac:dyDescent="0.2">
      <c r="P456" s="7"/>
    </row>
    <row r="457" spans="16:16" x14ac:dyDescent="0.2">
      <c r="P457" s="7"/>
    </row>
    <row r="458" spans="16:16" x14ac:dyDescent="0.2">
      <c r="P458" s="7"/>
    </row>
    <row r="459" spans="16:16" x14ac:dyDescent="0.2">
      <c r="P459" s="7"/>
    </row>
    <row r="460" spans="16:16" x14ac:dyDescent="0.2">
      <c r="P460" s="7"/>
    </row>
    <row r="461" spans="16:16" x14ac:dyDescent="0.2">
      <c r="P461" s="7"/>
    </row>
    <row r="462" spans="16:16" x14ac:dyDescent="0.2">
      <c r="P462" s="7"/>
    </row>
    <row r="463" spans="16:16" x14ac:dyDescent="0.2">
      <c r="P463" s="7"/>
    </row>
    <row r="464" spans="16:16" x14ac:dyDescent="0.2">
      <c r="P464" s="7"/>
    </row>
    <row r="465" spans="16:16" x14ac:dyDescent="0.2">
      <c r="P465" s="7"/>
    </row>
    <row r="466" spans="16:16" x14ac:dyDescent="0.2">
      <c r="P466" s="7"/>
    </row>
    <row r="467" spans="16:16" x14ac:dyDescent="0.2">
      <c r="P467" s="7"/>
    </row>
    <row r="468" spans="16:16" x14ac:dyDescent="0.2">
      <c r="P468" s="7"/>
    </row>
    <row r="469" spans="16:16" x14ac:dyDescent="0.2">
      <c r="P469" s="7"/>
    </row>
    <row r="470" spans="16:16" x14ac:dyDescent="0.2">
      <c r="P470" s="7"/>
    </row>
    <row r="471" spans="16:16" x14ac:dyDescent="0.2">
      <c r="P471" s="7"/>
    </row>
    <row r="472" spans="16:16" x14ac:dyDescent="0.2">
      <c r="P472" s="7"/>
    </row>
    <row r="473" spans="16:16" x14ac:dyDescent="0.2">
      <c r="P473" s="7"/>
    </row>
    <row r="474" spans="16:16" x14ac:dyDescent="0.2">
      <c r="P474" s="7"/>
    </row>
    <row r="475" spans="16:16" x14ac:dyDescent="0.2">
      <c r="P475" s="7"/>
    </row>
    <row r="476" spans="16:16" x14ac:dyDescent="0.2">
      <c r="P476" s="7"/>
    </row>
    <row r="477" spans="16:16" x14ac:dyDescent="0.2">
      <c r="P477" s="7"/>
    </row>
    <row r="478" spans="16:16" x14ac:dyDescent="0.2">
      <c r="P478" s="7"/>
    </row>
    <row r="479" spans="16:16" x14ac:dyDescent="0.2">
      <c r="P479" s="7"/>
    </row>
    <row r="480" spans="16:16" x14ac:dyDescent="0.2">
      <c r="P480" s="7"/>
    </row>
    <row r="481" spans="16:16" x14ac:dyDescent="0.2">
      <c r="P481" s="7"/>
    </row>
    <row r="482" spans="16:16" x14ac:dyDescent="0.2">
      <c r="P482" s="7"/>
    </row>
    <row r="483" spans="16:16" x14ac:dyDescent="0.2">
      <c r="P483" s="7"/>
    </row>
    <row r="484" spans="16:16" x14ac:dyDescent="0.2">
      <c r="P484" s="7"/>
    </row>
    <row r="485" spans="16:16" x14ac:dyDescent="0.2">
      <c r="P485" s="7"/>
    </row>
    <row r="486" spans="16:16" x14ac:dyDescent="0.2">
      <c r="P486" s="7"/>
    </row>
    <row r="487" spans="16:16" x14ac:dyDescent="0.2">
      <c r="P487" s="7"/>
    </row>
    <row r="488" spans="16:16" x14ac:dyDescent="0.2">
      <c r="P488" s="7"/>
    </row>
    <row r="489" spans="16:16" x14ac:dyDescent="0.2">
      <c r="P489" s="7"/>
    </row>
    <row r="490" spans="16:16" x14ac:dyDescent="0.2">
      <c r="P490" s="7"/>
    </row>
    <row r="491" spans="16:16" x14ac:dyDescent="0.2">
      <c r="P491" s="7"/>
    </row>
    <row r="492" spans="16:16" x14ac:dyDescent="0.2">
      <c r="P492" s="7"/>
    </row>
    <row r="493" spans="16:16" x14ac:dyDescent="0.2">
      <c r="P493" s="7"/>
    </row>
    <row r="494" spans="16:16" x14ac:dyDescent="0.2">
      <c r="P494" s="7"/>
    </row>
    <row r="495" spans="16:16" x14ac:dyDescent="0.2">
      <c r="P495" s="7"/>
    </row>
    <row r="496" spans="16:16" x14ac:dyDescent="0.2">
      <c r="P496" s="7"/>
    </row>
    <row r="497" spans="16:16" x14ac:dyDescent="0.2">
      <c r="P497" s="7"/>
    </row>
    <row r="498" spans="16:16" x14ac:dyDescent="0.2">
      <c r="P498" s="7"/>
    </row>
    <row r="499" spans="16:16" x14ac:dyDescent="0.2">
      <c r="P499" s="7"/>
    </row>
    <row r="500" spans="16:16" x14ac:dyDescent="0.2">
      <c r="P500" s="7"/>
    </row>
    <row r="501" spans="16:16" x14ac:dyDescent="0.2">
      <c r="P501" s="7"/>
    </row>
    <row r="502" spans="16:16" x14ac:dyDescent="0.2">
      <c r="P502" s="7"/>
    </row>
    <row r="503" spans="16:16" x14ac:dyDescent="0.2">
      <c r="P503" s="7"/>
    </row>
    <row r="504" spans="16:16" x14ac:dyDescent="0.2">
      <c r="P504" s="7"/>
    </row>
    <row r="505" spans="16:16" x14ac:dyDescent="0.2">
      <c r="P505" s="7"/>
    </row>
    <row r="506" spans="16:16" x14ac:dyDescent="0.2">
      <c r="P506" s="7"/>
    </row>
    <row r="507" spans="16:16" x14ac:dyDescent="0.2">
      <c r="P507" s="7"/>
    </row>
    <row r="508" spans="16:16" x14ac:dyDescent="0.2">
      <c r="P508" s="7"/>
    </row>
    <row r="509" spans="16:16" x14ac:dyDescent="0.2">
      <c r="P509" s="7"/>
    </row>
    <row r="510" spans="16:16" x14ac:dyDescent="0.2">
      <c r="P510" s="7"/>
    </row>
    <row r="511" spans="16:16" x14ac:dyDescent="0.2">
      <c r="P511" s="7"/>
    </row>
    <row r="512" spans="16:16" x14ac:dyDescent="0.2">
      <c r="P512" s="7"/>
    </row>
    <row r="513" spans="16:16" x14ac:dyDescent="0.2">
      <c r="P513" s="7"/>
    </row>
    <row r="514" spans="16:16" x14ac:dyDescent="0.2">
      <c r="P514" s="7"/>
    </row>
    <row r="515" spans="16:16" x14ac:dyDescent="0.2">
      <c r="P515" s="7"/>
    </row>
    <row r="516" spans="16:16" x14ac:dyDescent="0.2">
      <c r="P516" s="7"/>
    </row>
    <row r="517" spans="16:16" x14ac:dyDescent="0.2">
      <c r="P517" s="7"/>
    </row>
    <row r="518" spans="16:16" x14ac:dyDescent="0.2">
      <c r="P518" s="7"/>
    </row>
    <row r="519" spans="16:16" x14ac:dyDescent="0.2">
      <c r="P519" s="7"/>
    </row>
    <row r="520" spans="16:16" x14ac:dyDescent="0.2">
      <c r="P520" s="7"/>
    </row>
    <row r="521" spans="16:16" x14ac:dyDescent="0.2">
      <c r="P521" s="7"/>
    </row>
    <row r="522" spans="16:16" x14ac:dyDescent="0.2">
      <c r="P522" s="7"/>
    </row>
    <row r="523" spans="16:16" x14ac:dyDescent="0.2">
      <c r="P523" s="7"/>
    </row>
    <row r="524" spans="16:16" x14ac:dyDescent="0.2">
      <c r="P524" s="7"/>
    </row>
    <row r="525" spans="16:16" x14ac:dyDescent="0.2">
      <c r="P525" s="7"/>
    </row>
    <row r="526" spans="16:16" x14ac:dyDescent="0.2">
      <c r="P526" s="7"/>
    </row>
    <row r="527" spans="16:16" x14ac:dyDescent="0.2">
      <c r="P527" s="7"/>
    </row>
    <row r="528" spans="16:16" x14ac:dyDescent="0.2">
      <c r="P528" s="7"/>
    </row>
    <row r="529" spans="16:16" x14ac:dyDescent="0.2">
      <c r="P529" s="7"/>
    </row>
    <row r="530" spans="16:16" x14ac:dyDescent="0.2">
      <c r="P530" s="7"/>
    </row>
    <row r="531" spans="16:16" x14ac:dyDescent="0.2">
      <c r="P531" s="7"/>
    </row>
    <row r="532" spans="16:16" x14ac:dyDescent="0.2">
      <c r="P532" s="7"/>
    </row>
    <row r="533" spans="16:16" x14ac:dyDescent="0.2">
      <c r="P533" s="7"/>
    </row>
    <row r="534" spans="16:16" x14ac:dyDescent="0.2">
      <c r="P534" s="7"/>
    </row>
    <row r="535" spans="16:16" x14ac:dyDescent="0.2">
      <c r="P535" s="7"/>
    </row>
    <row r="536" spans="16:16" x14ac:dyDescent="0.2">
      <c r="P536" s="7"/>
    </row>
    <row r="537" spans="16:16" x14ac:dyDescent="0.2">
      <c r="P537" s="7"/>
    </row>
    <row r="538" spans="16:16" x14ac:dyDescent="0.2">
      <c r="P538" s="7"/>
    </row>
    <row r="539" spans="16:16" x14ac:dyDescent="0.2">
      <c r="P539" s="7"/>
    </row>
    <row r="540" spans="16:16" x14ac:dyDescent="0.2">
      <c r="P540" s="7"/>
    </row>
    <row r="541" spans="16:16" x14ac:dyDescent="0.2">
      <c r="P541" s="7"/>
    </row>
    <row r="542" spans="16:16" x14ac:dyDescent="0.2">
      <c r="P542" s="7"/>
    </row>
    <row r="543" spans="16:16" x14ac:dyDescent="0.2">
      <c r="P543" s="7"/>
    </row>
    <row r="544" spans="16:16" x14ac:dyDescent="0.2">
      <c r="P544" s="7"/>
    </row>
    <row r="545" spans="16:16" x14ac:dyDescent="0.2">
      <c r="P545" s="7"/>
    </row>
    <row r="546" spans="16:16" x14ac:dyDescent="0.2">
      <c r="P546" s="7"/>
    </row>
    <row r="547" spans="16:16" x14ac:dyDescent="0.2">
      <c r="P547" s="7"/>
    </row>
    <row r="548" spans="16:16" x14ac:dyDescent="0.2">
      <c r="P548" s="7"/>
    </row>
    <row r="549" spans="16:16" x14ac:dyDescent="0.2">
      <c r="P549" s="7"/>
    </row>
    <row r="550" spans="16:16" x14ac:dyDescent="0.2">
      <c r="P550" s="7"/>
    </row>
    <row r="551" spans="16:16" x14ac:dyDescent="0.2">
      <c r="P551" s="7"/>
    </row>
    <row r="552" spans="16:16" x14ac:dyDescent="0.2">
      <c r="P552" s="7"/>
    </row>
    <row r="553" spans="16:16" x14ac:dyDescent="0.2">
      <c r="P553" s="7"/>
    </row>
    <row r="554" spans="16:16" x14ac:dyDescent="0.2">
      <c r="P554" s="7"/>
    </row>
    <row r="555" spans="16:16" x14ac:dyDescent="0.2">
      <c r="P555" s="7"/>
    </row>
    <row r="556" spans="16:16" x14ac:dyDescent="0.2">
      <c r="P556" s="7"/>
    </row>
    <row r="557" spans="16:16" x14ac:dyDescent="0.2">
      <c r="P557" s="7"/>
    </row>
    <row r="558" spans="16:16" x14ac:dyDescent="0.2">
      <c r="P558" s="7"/>
    </row>
    <row r="559" spans="16:16" x14ac:dyDescent="0.2">
      <c r="P559" s="7"/>
    </row>
    <row r="560" spans="16:16" x14ac:dyDescent="0.2">
      <c r="P560" s="7"/>
    </row>
    <row r="561" spans="16:16" x14ac:dyDescent="0.2">
      <c r="P561" s="7"/>
    </row>
    <row r="562" spans="16:16" x14ac:dyDescent="0.2">
      <c r="P562" s="7"/>
    </row>
    <row r="563" spans="16:16" x14ac:dyDescent="0.2">
      <c r="P563" s="7"/>
    </row>
    <row r="564" spans="16:16" x14ac:dyDescent="0.2">
      <c r="P564" s="7"/>
    </row>
    <row r="565" spans="16:16" x14ac:dyDescent="0.2">
      <c r="P565" s="7"/>
    </row>
    <row r="566" spans="16:16" x14ac:dyDescent="0.2">
      <c r="P566" s="7"/>
    </row>
    <row r="567" spans="16:16" x14ac:dyDescent="0.2">
      <c r="P567" s="7"/>
    </row>
    <row r="568" spans="16:16" x14ac:dyDescent="0.2">
      <c r="P568" s="7"/>
    </row>
    <row r="569" spans="16:16" x14ac:dyDescent="0.2">
      <c r="P569" s="7"/>
    </row>
    <row r="570" spans="16:16" x14ac:dyDescent="0.2">
      <c r="P570" s="7"/>
    </row>
    <row r="571" spans="16:16" x14ac:dyDescent="0.2">
      <c r="P571" s="7"/>
    </row>
    <row r="572" spans="16:16" x14ac:dyDescent="0.2">
      <c r="P572" s="7"/>
    </row>
    <row r="573" spans="16:16" x14ac:dyDescent="0.2">
      <c r="P573" s="7"/>
    </row>
    <row r="574" spans="16:16" x14ac:dyDescent="0.2">
      <c r="P574" s="7"/>
    </row>
    <row r="575" spans="16:16" x14ac:dyDescent="0.2">
      <c r="P575" s="7"/>
    </row>
    <row r="576" spans="16:16" x14ac:dyDescent="0.2">
      <c r="P576" s="7"/>
    </row>
    <row r="577" spans="16:16" x14ac:dyDescent="0.2">
      <c r="P577" s="7"/>
    </row>
    <row r="578" spans="16:16" x14ac:dyDescent="0.2">
      <c r="P578" s="7"/>
    </row>
    <row r="579" spans="16:16" x14ac:dyDescent="0.2">
      <c r="P579" s="7"/>
    </row>
    <row r="580" spans="16:16" x14ac:dyDescent="0.2">
      <c r="P580" s="7"/>
    </row>
    <row r="581" spans="16:16" x14ac:dyDescent="0.2">
      <c r="P581" s="7"/>
    </row>
    <row r="582" spans="16:16" x14ac:dyDescent="0.2">
      <c r="P582" s="7"/>
    </row>
    <row r="583" spans="16:16" x14ac:dyDescent="0.2">
      <c r="P583" s="7"/>
    </row>
    <row r="584" spans="16:16" x14ac:dyDescent="0.2">
      <c r="P584" s="7"/>
    </row>
    <row r="585" spans="16:16" x14ac:dyDescent="0.2">
      <c r="P585" s="7"/>
    </row>
    <row r="586" spans="16:16" x14ac:dyDescent="0.2">
      <c r="P586" s="7"/>
    </row>
    <row r="587" spans="16:16" x14ac:dyDescent="0.2">
      <c r="P587" s="7"/>
    </row>
    <row r="588" spans="16:16" x14ac:dyDescent="0.2">
      <c r="P588" s="7"/>
    </row>
    <row r="589" spans="16:16" x14ac:dyDescent="0.2">
      <c r="P589" s="7"/>
    </row>
    <row r="590" spans="16:16" x14ac:dyDescent="0.2">
      <c r="P590" s="7"/>
    </row>
    <row r="591" spans="16:16" x14ac:dyDescent="0.2">
      <c r="P591" s="7"/>
    </row>
    <row r="592" spans="16:16" x14ac:dyDescent="0.2">
      <c r="P592" s="7"/>
    </row>
    <row r="593" spans="16:16" x14ac:dyDescent="0.2">
      <c r="P593" s="7"/>
    </row>
    <row r="594" spans="16:16" x14ac:dyDescent="0.2">
      <c r="P594" s="7"/>
    </row>
    <row r="595" spans="16:16" x14ac:dyDescent="0.2">
      <c r="P595" s="7"/>
    </row>
    <row r="596" spans="16:16" x14ac:dyDescent="0.2">
      <c r="P596" s="7"/>
    </row>
    <row r="597" spans="16:16" x14ac:dyDescent="0.2">
      <c r="P597" s="7"/>
    </row>
    <row r="598" spans="16:16" x14ac:dyDescent="0.2">
      <c r="P598" s="7"/>
    </row>
    <row r="599" spans="16:16" x14ac:dyDescent="0.2">
      <c r="P599" s="7"/>
    </row>
    <row r="600" spans="16:16" x14ac:dyDescent="0.2">
      <c r="P600" s="7"/>
    </row>
    <row r="601" spans="16:16" x14ac:dyDescent="0.2">
      <c r="P601" s="7"/>
    </row>
    <row r="602" spans="16:16" x14ac:dyDescent="0.2">
      <c r="P602" s="7"/>
    </row>
    <row r="603" spans="16:16" x14ac:dyDescent="0.2">
      <c r="P603" s="7"/>
    </row>
    <row r="604" spans="16:16" x14ac:dyDescent="0.2">
      <c r="P604" s="7"/>
    </row>
    <row r="605" spans="16:16" x14ac:dyDescent="0.2">
      <c r="P605" s="7"/>
    </row>
    <row r="606" spans="16:16" x14ac:dyDescent="0.2">
      <c r="P606" s="7"/>
    </row>
    <row r="607" spans="16:16" x14ac:dyDescent="0.2">
      <c r="P607" s="7"/>
    </row>
    <row r="608" spans="16:16" x14ac:dyDescent="0.2">
      <c r="P608" s="7"/>
    </row>
    <row r="609" spans="16:16" x14ac:dyDescent="0.2">
      <c r="P609" s="7"/>
    </row>
    <row r="610" spans="16:16" x14ac:dyDescent="0.2">
      <c r="P610" s="7"/>
    </row>
    <row r="611" spans="16:16" x14ac:dyDescent="0.2">
      <c r="P611" s="7"/>
    </row>
    <row r="612" spans="16:16" x14ac:dyDescent="0.2">
      <c r="P612" s="7"/>
    </row>
    <row r="613" spans="16:16" x14ac:dyDescent="0.2">
      <c r="P613" s="7"/>
    </row>
    <row r="614" spans="16:16" x14ac:dyDescent="0.2">
      <c r="P614" s="7"/>
    </row>
    <row r="615" spans="16:16" x14ac:dyDescent="0.2">
      <c r="P615" s="7"/>
    </row>
    <row r="616" spans="16:16" x14ac:dyDescent="0.2">
      <c r="P616" s="7"/>
    </row>
    <row r="617" spans="16:16" x14ac:dyDescent="0.2">
      <c r="P617" s="7"/>
    </row>
    <row r="618" spans="16:16" x14ac:dyDescent="0.2">
      <c r="P618" s="7"/>
    </row>
    <row r="619" spans="16:16" x14ac:dyDescent="0.2">
      <c r="P619" s="7"/>
    </row>
    <row r="620" spans="16:16" x14ac:dyDescent="0.2">
      <c r="P620" s="7"/>
    </row>
    <row r="621" spans="16:16" x14ac:dyDescent="0.2">
      <c r="P621" s="7"/>
    </row>
    <row r="622" spans="16:16" x14ac:dyDescent="0.2">
      <c r="P622" s="7"/>
    </row>
    <row r="623" spans="16:16" x14ac:dyDescent="0.2">
      <c r="P623" s="7"/>
    </row>
    <row r="624" spans="16:16" x14ac:dyDescent="0.2">
      <c r="P624" s="7"/>
    </row>
    <row r="625" spans="16:16" x14ac:dyDescent="0.2">
      <c r="P625" s="7"/>
    </row>
    <row r="626" spans="16:16" x14ac:dyDescent="0.2">
      <c r="P626" s="7"/>
    </row>
    <row r="627" spans="16:16" x14ac:dyDescent="0.2">
      <c r="P627" s="7"/>
    </row>
    <row r="628" spans="16:16" x14ac:dyDescent="0.2">
      <c r="P628" s="7"/>
    </row>
    <row r="629" spans="16:16" x14ac:dyDescent="0.2">
      <c r="P629" s="7"/>
    </row>
    <row r="630" spans="16:16" x14ac:dyDescent="0.2">
      <c r="P630" s="7"/>
    </row>
    <row r="631" spans="16:16" x14ac:dyDescent="0.2">
      <c r="P631" s="7"/>
    </row>
    <row r="632" spans="16:16" x14ac:dyDescent="0.2">
      <c r="P632" s="7"/>
    </row>
    <row r="633" spans="16:16" x14ac:dyDescent="0.2">
      <c r="P633" s="7"/>
    </row>
    <row r="634" spans="16:16" x14ac:dyDescent="0.2">
      <c r="P634" s="7"/>
    </row>
    <row r="635" spans="16:16" x14ac:dyDescent="0.2">
      <c r="P635" s="7"/>
    </row>
    <row r="636" spans="16:16" x14ac:dyDescent="0.2">
      <c r="P636" s="7"/>
    </row>
    <row r="637" spans="16:16" x14ac:dyDescent="0.2">
      <c r="P637" s="7"/>
    </row>
    <row r="638" spans="16:16" x14ac:dyDescent="0.2">
      <c r="P638" s="7"/>
    </row>
    <row r="639" spans="16:16" x14ac:dyDescent="0.2">
      <c r="P639" s="7"/>
    </row>
    <row r="640" spans="16:16" x14ac:dyDescent="0.2">
      <c r="P640" s="7"/>
    </row>
    <row r="641" spans="16:16" x14ac:dyDescent="0.2">
      <c r="P641" s="7"/>
    </row>
    <row r="642" spans="16:16" x14ac:dyDescent="0.2">
      <c r="P642" s="7"/>
    </row>
    <row r="643" spans="16:16" x14ac:dyDescent="0.2">
      <c r="P643" s="7"/>
    </row>
    <row r="644" spans="16:16" x14ac:dyDescent="0.2">
      <c r="P644" s="7"/>
    </row>
    <row r="645" spans="16:16" x14ac:dyDescent="0.2">
      <c r="P645" s="7"/>
    </row>
    <row r="646" spans="16:16" x14ac:dyDescent="0.2">
      <c r="P646" s="7"/>
    </row>
    <row r="647" spans="16:16" x14ac:dyDescent="0.2">
      <c r="P647" s="7"/>
    </row>
    <row r="648" spans="16:16" x14ac:dyDescent="0.2">
      <c r="P648" s="7"/>
    </row>
    <row r="649" spans="16:16" x14ac:dyDescent="0.2">
      <c r="P649" s="7"/>
    </row>
    <row r="650" spans="16:16" x14ac:dyDescent="0.2">
      <c r="P650" s="7"/>
    </row>
    <row r="651" spans="16:16" x14ac:dyDescent="0.2">
      <c r="P651" s="7"/>
    </row>
    <row r="652" spans="16:16" x14ac:dyDescent="0.2">
      <c r="P652" s="7"/>
    </row>
    <row r="653" spans="16:16" x14ac:dyDescent="0.2">
      <c r="P653" s="7"/>
    </row>
    <row r="654" spans="16:16" x14ac:dyDescent="0.2">
      <c r="P654" s="7"/>
    </row>
    <row r="655" spans="16:16" x14ac:dyDescent="0.2">
      <c r="P655" s="7"/>
    </row>
    <row r="656" spans="16:16" x14ac:dyDescent="0.2">
      <c r="P656" s="7"/>
    </row>
    <row r="657" spans="16:16" x14ac:dyDescent="0.2">
      <c r="P657" s="7"/>
    </row>
    <row r="658" spans="16:16" x14ac:dyDescent="0.2">
      <c r="P658" s="7"/>
    </row>
    <row r="659" spans="16:16" x14ac:dyDescent="0.2">
      <c r="P659" s="7"/>
    </row>
    <row r="660" spans="16:16" x14ac:dyDescent="0.2">
      <c r="P660" s="7"/>
    </row>
    <row r="661" spans="16:16" x14ac:dyDescent="0.2">
      <c r="P661" s="7"/>
    </row>
    <row r="662" spans="16:16" x14ac:dyDescent="0.2">
      <c r="P662" s="7"/>
    </row>
    <row r="663" spans="16:16" x14ac:dyDescent="0.2">
      <c r="P663" s="7"/>
    </row>
    <row r="664" spans="16:16" x14ac:dyDescent="0.2">
      <c r="P664" s="7"/>
    </row>
    <row r="665" spans="16:16" x14ac:dyDescent="0.2">
      <c r="P665" s="7"/>
    </row>
    <row r="666" spans="16:16" x14ac:dyDescent="0.2">
      <c r="P666" s="7"/>
    </row>
    <row r="667" spans="16:16" x14ac:dyDescent="0.2">
      <c r="P667" s="7"/>
    </row>
    <row r="668" spans="16:16" x14ac:dyDescent="0.2">
      <c r="P668" s="7"/>
    </row>
    <row r="669" spans="16:16" x14ac:dyDescent="0.2">
      <c r="P669" s="7"/>
    </row>
    <row r="670" spans="16:16" x14ac:dyDescent="0.2">
      <c r="P670" s="7"/>
    </row>
    <row r="671" spans="16:16" x14ac:dyDescent="0.2">
      <c r="P671" s="7"/>
    </row>
    <row r="672" spans="16:16" x14ac:dyDescent="0.2">
      <c r="P672" s="7"/>
    </row>
    <row r="673" spans="16:16" x14ac:dyDescent="0.2">
      <c r="P673" s="7"/>
    </row>
    <row r="674" spans="16:16" x14ac:dyDescent="0.2">
      <c r="P674" s="7"/>
    </row>
    <row r="675" spans="16:16" x14ac:dyDescent="0.2">
      <c r="P675" s="7"/>
    </row>
    <row r="676" spans="16:16" x14ac:dyDescent="0.2">
      <c r="P676" s="7"/>
    </row>
    <row r="677" spans="16:16" x14ac:dyDescent="0.2">
      <c r="P677" s="7"/>
    </row>
    <row r="678" spans="16:16" x14ac:dyDescent="0.2">
      <c r="P678" s="7"/>
    </row>
    <row r="679" spans="16:16" x14ac:dyDescent="0.2">
      <c r="P679" s="7"/>
    </row>
    <row r="680" spans="16:16" x14ac:dyDescent="0.2">
      <c r="P680" s="7"/>
    </row>
  </sheetData>
  <autoFilter ref="A11:Y65"/>
  <mergeCells count="9">
    <mergeCell ref="P1:P3"/>
    <mergeCell ref="P5:P6"/>
    <mergeCell ref="P8:P9"/>
    <mergeCell ref="A1:F9"/>
    <mergeCell ref="H1:I9"/>
    <mergeCell ref="K1:O9"/>
    <mergeCell ref="J1:J5"/>
    <mergeCell ref="J6:J7"/>
    <mergeCell ref="J8:J9"/>
  </mergeCells>
  <printOptions gridLines="1"/>
  <pageMargins left="0.70866141732283472" right="0.70866141732283472" top="0.78740157480314965" bottom="0.78740157480314965" header="0.31496062992125984" footer="0.31496062992125984"/>
  <pageSetup paperSize="9" scale="74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3:K63"/>
  <sheetViews>
    <sheetView workbookViewId="0">
      <pane ySplit="4" topLeftCell="A5" activePane="bottomLeft" state="frozen"/>
      <selection pane="bottomLeft" activeCell="A3" sqref="A3"/>
    </sheetView>
  </sheetViews>
  <sheetFormatPr defaultRowHeight="12.75" x14ac:dyDescent="0.2"/>
  <cols>
    <col min="1" max="1" width="66.140625" bestFit="1" customWidth="1"/>
    <col min="2" max="8" width="5" bestFit="1" customWidth="1"/>
    <col min="9" max="9" width="7" bestFit="1" customWidth="1"/>
    <col min="10" max="10" width="8.85546875" bestFit="1" customWidth="1"/>
    <col min="11" max="11" width="13.28515625" bestFit="1" customWidth="1"/>
    <col min="12" max="12" width="11.5703125" bestFit="1" customWidth="1"/>
    <col min="13" max="13" width="6.85546875" bestFit="1" customWidth="1"/>
    <col min="14" max="14" width="11.5703125" bestFit="1" customWidth="1"/>
    <col min="15" max="15" width="6.85546875" bestFit="1" customWidth="1"/>
    <col min="16" max="16" width="5" bestFit="1" customWidth="1"/>
    <col min="17" max="17" width="11.5703125" bestFit="1" customWidth="1"/>
    <col min="18" max="18" width="6.85546875" bestFit="1" customWidth="1"/>
    <col min="19" max="23" width="5" bestFit="1" customWidth="1"/>
    <col min="24" max="27" width="9.7109375" bestFit="1" customWidth="1"/>
    <col min="28" max="28" width="7.7109375" bestFit="1" customWidth="1"/>
    <col min="29" max="29" width="11.5703125" bestFit="1" customWidth="1"/>
    <col min="30" max="30" width="10.7109375" bestFit="1" customWidth="1"/>
    <col min="31" max="31" width="15.5703125" bestFit="1" customWidth="1"/>
    <col min="32" max="32" width="13.28515625" bestFit="1" customWidth="1"/>
    <col min="33" max="33" width="11.85546875" bestFit="1" customWidth="1"/>
    <col min="34" max="34" width="16.140625" bestFit="1" customWidth="1"/>
    <col min="35" max="35" width="11.85546875" bestFit="1" customWidth="1"/>
    <col min="36" max="36" width="36.28515625" bestFit="1" customWidth="1"/>
    <col min="37" max="37" width="50.28515625" bestFit="1" customWidth="1"/>
    <col min="38" max="38" width="11.85546875" bestFit="1" customWidth="1"/>
    <col min="39" max="39" width="17.28515625" bestFit="1" customWidth="1"/>
    <col min="40" max="40" width="33" bestFit="1" customWidth="1"/>
    <col min="41" max="41" width="28.42578125" bestFit="1" customWidth="1"/>
    <col min="42" max="42" width="52.7109375" bestFit="1" customWidth="1"/>
    <col min="43" max="43" width="33" bestFit="1" customWidth="1"/>
    <col min="44" max="44" width="29.5703125" bestFit="1" customWidth="1"/>
    <col min="45" max="45" width="38.7109375" bestFit="1" customWidth="1"/>
    <col min="46" max="46" width="53.5703125" bestFit="1" customWidth="1"/>
    <col min="47" max="47" width="39.140625" bestFit="1" customWidth="1"/>
    <col min="48" max="48" width="44.5703125" bestFit="1" customWidth="1"/>
    <col min="49" max="49" width="45.7109375" bestFit="1" customWidth="1"/>
    <col min="50" max="50" width="61" bestFit="1" customWidth="1"/>
    <col min="51" max="51" width="34.7109375" bestFit="1" customWidth="1"/>
    <col min="52" max="52" width="48.7109375" bestFit="1" customWidth="1"/>
    <col min="53" max="53" width="42.5703125" bestFit="1" customWidth="1"/>
    <col min="54" max="54" width="62.140625" bestFit="1" customWidth="1"/>
    <col min="55" max="55" width="35.42578125" bestFit="1" customWidth="1"/>
    <col min="56" max="56" width="50.140625" bestFit="1" customWidth="1"/>
    <col min="57" max="57" width="33.28515625" bestFit="1" customWidth="1"/>
    <col min="58" max="58" width="37.5703125" bestFit="1" customWidth="1"/>
    <col min="59" max="59" width="28" bestFit="1" customWidth="1"/>
    <col min="60" max="60" width="32.42578125" bestFit="1" customWidth="1"/>
    <col min="61" max="61" width="30.28515625" bestFit="1" customWidth="1"/>
    <col min="62" max="62" width="39.140625" bestFit="1" customWidth="1"/>
    <col min="63" max="63" width="17.42578125" bestFit="1" customWidth="1"/>
    <col min="64" max="64" width="11.85546875" bestFit="1" customWidth="1"/>
    <col min="65" max="65" width="11.28515625" bestFit="1" customWidth="1"/>
    <col min="66" max="66" width="16.42578125" bestFit="1" customWidth="1"/>
    <col min="67" max="67" width="14.42578125" bestFit="1" customWidth="1"/>
  </cols>
  <sheetData>
    <row r="3" spans="1:11" x14ac:dyDescent="0.2">
      <c r="A3" s="22" t="s">
        <v>130</v>
      </c>
    </row>
    <row r="4" spans="1:11" x14ac:dyDescent="0.2">
      <c r="B4">
        <v>2212</v>
      </c>
      <c r="C4">
        <v>2219</v>
      </c>
      <c r="D4">
        <v>2310</v>
      </c>
      <c r="E4">
        <v>2321</v>
      </c>
      <c r="F4">
        <v>2341</v>
      </c>
      <c r="G4">
        <v>3421</v>
      </c>
      <c r="H4">
        <v>3631</v>
      </c>
      <c r="I4">
        <v>3639</v>
      </c>
      <c r="J4" t="s">
        <v>128</v>
      </c>
      <c r="K4" t="s">
        <v>129</v>
      </c>
    </row>
    <row r="5" spans="1:11" x14ac:dyDescent="0.2">
      <c r="A5" s="5" t="s">
        <v>128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x14ac:dyDescent="0.2">
      <c r="A6" s="33" t="s">
        <v>128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x14ac:dyDescent="0.2">
      <c r="A7" s="5" t="s">
        <v>4</v>
      </c>
      <c r="B7" s="23">
        <v>4300</v>
      </c>
      <c r="C7" s="23">
        <v>2470</v>
      </c>
      <c r="D7" s="23">
        <v>4750</v>
      </c>
      <c r="E7" s="23">
        <v>450</v>
      </c>
      <c r="F7" s="23"/>
      <c r="G7" s="23">
        <v>900</v>
      </c>
      <c r="H7" s="23">
        <v>600</v>
      </c>
      <c r="I7" s="23">
        <v>106350</v>
      </c>
      <c r="J7" s="23"/>
      <c r="K7" s="23">
        <v>119820</v>
      </c>
    </row>
    <row r="8" spans="1:11" x14ac:dyDescent="0.2">
      <c r="A8" s="33" t="s">
        <v>36</v>
      </c>
      <c r="B8" s="23"/>
      <c r="C8" s="23">
        <v>120</v>
      </c>
      <c r="D8" s="23"/>
      <c r="E8" s="23"/>
      <c r="F8" s="23"/>
      <c r="G8" s="23"/>
      <c r="H8" s="23"/>
      <c r="I8" s="23"/>
      <c r="J8" s="23"/>
      <c r="K8" s="23">
        <v>120</v>
      </c>
    </row>
    <row r="9" spans="1:11" x14ac:dyDescent="0.2">
      <c r="A9" s="33" t="s">
        <v>98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x14ac:dyDescent="0.2">
      <c r="A10" s="33" t="s">
        <v>74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x14ac:dyDescent="0.2">
      <c r="A11" s="33" t="s">
        <v>49</v>
      </c>
      <c r="B11" s="23"/>
      <c r="C11" s="23"/>
      <c r="D11" s="23"/>
      <c r="E11" s="23">
        <v>450</v>
      </c>
      <c r="F11" s="23"/>
      <c r="G11" s="23"/>
      <c r="H11" s="23"/>
      <c r="I11" s="23"/>
      <c r="J11" s="23"/>
      <c r="K11" s="23">
        <v>450</v>
      </c>
    </row>
    <row r="12" spans="1:11" x14ac:dyDescent="0.2">
      <c r="A12" s="33" t="s">
        <v>30</v>
      </c>
      <c r="B12" s="23">
        <v>600</v>
      </c>
      <c r="C12" s="23"/>
      <c r="D12" s="23"/>
      <c r="E12" s="23"/>
      <c r="F12" s="23"/>
      <c r="G12" s="23"/>
      <c r="H12" s="23"/>
      <c r="I12" s="23"/>
      <c r="J12" s="23"/>
      <c r="K12" s="23">
        <v>600</v>
      </c>
    </row>
    <row r="13" spans="1:11" x14ac:dyDescent="0.2">
      <c r="A13" s="33" t="s">
        <v>63</v>
      </c>
      <c r="B13" s="23"/>
      <c r="C13" s="23"/>
      <c r="D13" s="23"/>
      <c r="E13" s="23"/>
      <c r="F13" s="23"/>
      <c r="G13" s="23"/>
      <c r="H13" s="23"/>
      <c r="I13" s="23">
        <v>90000</v>
      </c>
      <c r="J13" s="23"/>
      <c r="K13" s="23">
        <v>90000</v>
      </c>
    </row>
    <row r="14" spans="1:11" x14ac:dyDescent="0.2">
      <c r="A14" s="33" t="s">
        <v>51</v>
      </c>
      <c r="B14" s="23"/>
      <c r="C14" s="23"/>
      <c r="D14" s="23"/>
      <c r="E14" s="23"/>
      <c r="F14" s="23"/>
      <c r="G14" s="23">
        <v>900</v>
      </c>
      <c r="H14" s="23"/>
      <c r="I14" s="23"/>
      <c r="J14" s="23"/>
      <c r="K14" s="23">
        <v>900</v>
      </c>
    </row>
    <row r="15" spans="1:11" x14ac:dyDescent="0.2">
      <c r="A15" s="33" t="s">
        <v>31</v>
      </c>
      <c r="B15" s="23"/>
      <c r="C15" s="23">
        <v>400</v>
      </c>
      <c r="D15" s="23"/>
      <c r="E15" s="23"/>
      <c r="F15" s="23"/>
      <c r="G15" s="23"/>
      <c r="H15" s="23"/>
      <c r="I15" s="23"/>
      <c r="J15" s="23"/>
      <c r="K15" s="23">
        <v>400</v>
      </c>
    </row>
    <row r="16" spans="1:11" x14ac:dyDescent="0.2">
      <c r="A16" s="33" t="s">
        <v>27</v>
      </c>
      <c r="B16" s="23">
        <v>600</v>
      </c>
      <c r="C16" s="23"/>
      <c r="D16" s="23"/>
      <c r="E16" s="23"/>
      <c r="F16" s="23"/>
      <c r="G16" s="23"/>
      <c r="H16" s="23"/>
      <c r="I16" s="23"/>
      <c r="J16" s="23"/>
      <c r="K16" s="23">
        <v>600</v>
      </c>
    </row>
    <row r="17" spans="1:11" x14ac:dyDescent="0.2">
      <c r="A17" s="33" t="s">
        <v>34</v>
      </c>
      <c r="B17" s="23"/>
      <c r="C17" s="23">
        <v>1500</v>
      </c>
      <c r="D17" s="23"/>
      <c r="E17" s="23"/>
      <c r="F17" s="23"/>
      <c r="G17" s="23"/>
      <c r="H17" s="23"/>
      <c r="I17" s="23"/>
      <c r="J17" s="23"/>
      <c r="K17" s="23">
        <v>1500</v>
      </c>
    </row>
    <row r="18" spans="1:11" x14ac:dyDescent="0.2">
      <c r="A18" s="33" t="s">
        <v>35</v>
      </c>
      <c r="B18" s="23"/>
      <c r="C18" s="23">
        <v>350</v>
      </c>
      <c r="D18" s="23"/>
      <c r="E18" s="23"/>
      <c r="F18" s="23"/>
      <c r="G18" s="23"/>
      <c r="H18" s="23"/>
      <c r="I18" s="23"/>
      <c r="J18" s="23"/>
      <c r="K18" s="23">
        <v>350</v>
      </c>
    </row>
    <row r="19" spans="1:11" x14ac:dyDescent="0.2">
      <c r="A19" s="33" t="s">
        <v>72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2">
      <c r="A20" s="33" t="s">
        <v>44</v>
      </c>
      <c r="B20" s="23"/>
      <c r="C20" s="23"/>
      <c r="D20" s="23">
        <v>500</v>
      </c>
      <c r="E20" s="23"/>
      <c r="F20" s="23"/>
      <c r="G20" s="23"/>
      <c r="H20" s="23"/>
      <c r="I20" s="23"/>
      <c r="J20" s="23"/>
      <c r="K20" s="23">
        <v>500</v>
      </c>
    </row>
    <row r="21" spans="1:11" x14ac:dyDescent="0.2">
      <c r="A21" s="33" t="s">
        <v>43</v>
      </c>
      <c r="B21" s="23"/>
      <c r="C21" s="23"/>
      <c r="D21" s="23">
        <v>500</v>
      </c>
      <c r="E21" s="23"/>
      <c r="F21" s="23"/>
      <c r="G21" s="23"/>
      <c r="H21" s="23"/>
      <c r="I21" s="23"/>
      <c r="J21" s="23"/>
      <c r="K21" s="23">
        <v>500</v>
      </c>
    </row>
    <row r="22" spans="1:11" x14ac:dyDescent="0.2">
      <c r="A22" s="33" t="s">
        <v>54</v>
      </c>
      <c r="B22" s="23"/>
      <c r="C22" s="23"/>
      <c r="D22" s="23"/>
      <c r="E22" s="23"/>
      <c r="F22" s="23"/>
      <c r="G22" s="23"/>
      <c r="H22" s="23"/>
      <c r="I22" s="23">
        <v>800</v>
      </c>
      <c r="J22" s="23"/>
      <c r="K22" s="23">
        <v>800</v>
      </c>
    </row>
    <row r="23" spans="1:11" x14ac:dyDescent="0.2">
      <c r="A23" s="33" t="s">
        <v>39</v>
      </c>
      <c r="B23" s="23"/>
      <c r="C23" s="23"/>
      <c r="D23" s="23">
        <v>1000</v>
      </c>
      <c r="E23" s="23"/>
      <c r="F23" s="23"/>
      <c r="G23" s="23"/>
      <c r="H23" s="23"/>
      <c r="I23" s="23"/>
      <c r="J23" s="23"/>
      <c r="K23" s="23">
        <v>1000</v>
      </c>
    </row>
    <row r="24" spans="1:11" x14ac:dyDescent="0.2">
      <c r="A24" s="33" t="s">
        <v>26</v>
      </c>
      <c r="B24" s="23">
        <v>2000</v>
      </c>
      <c r="C24" s="23"/>
      <c r="D24" s="23"/>
      <c r="E24" s="23"/>
      <c r="F24" s="23"/>
      <c r="G24" s="23"/>
      <c r="H24" s="23"/>
      <c r="I24" s="23"/>
      <c r="J24" s="23"/>
      <c r="K24" s="23">
        <v>2000</v>
      </c>
    </row>
    <row r="25" spans="1:11" x14ac:dyDescent="0.2">
      <c r="A25" s="33" t="s">
        <v>101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x14ac:dyDescent="0.2">
      <c r="A26" s="33" t="s">
        <v>28</v>
      </c>
      <c r="B26" s="23">
        <v>1100</v>
      </c>
      <c r="C26" s="23"/>
      <c r="D26" s="23"/>
      <c r="E26" s="23"/>
      <c r="F26" s="23"/>
      <c r="G26" s="23"/>
      <c r="H26" s="23"/>
      <c r="I26" s="23"/>
      <c r="J26" s="23"/>
      <c r="K26" s="23">
        <v>1100</v>
      </c>
    </row>
    <row r="27" spans="1:11" x14ac:dyDescent="0.2">
      <c r="A27" s="33" t="s">
        <v>53</v>
      </c>
      <c r="B27" s="23"/>
      <c r="C27" s="23"/>
      <c r="D27" s="23"/>
      <c r="E27" s="23"/>
      <c r="F27" s="23"/>
      <c r="G27" s="23"/>
      <c r="H27" s="23">
        <v>100</v>
      </c>
      <c r="I27" s="23"/>
      <c r="J27" s="23"/>
      <c r="K27" s="23">
        <v>100</v>
      </c>
    </row>
    <row r="28" spans="1:11" x14ac:dyDescent="0.2">
      <c r="A28" s="33" t="s">
        <v>52</v>
      </c>
      <c r="B28" s="23"/>
      <c r="C28" s="23"/>
      <c r="D28" s="23"/>
      <c r="E28" s="23"/>
      <c r="F28" s="23"/>
      <c r="G28" s="23"/>
      <c r="H28" s="23">
        <v>500</v>
      </c>
      <c r="I28" s="23"/>
      <c r="J28" s="23"/>
      <c r="K28" s="23">
        <v>500</v>
      </c>
    </row>
    <row r="29" spans="1:11" x14ac:dyDescent="0.2">
      <c r="A29" s="33" t="s">
        <v>42</v>
      </c>
      <c r="B29" s="23"/>
      <c r="C29" s="23"/>
      <c r="D29" s="23">
        <v>2400</v>
      </c>
      <c r="E29" s="23"/>
      <c r="F29" s="23"/>
      <c r="G29" s="23"/>
      <c r="H29" s="23"/>
      <c r="I29" s="23"/>
      <c r="J29" s="23"/>
      <c r="K29" s="23">
        <v>2400</v>
      </c>
    </row>
    <row r="30" spans="1:11" x14ac:dyDescent="0.2">
      <c r="A30" s="33" t="s">
        <v>47</v>
      </c>
      <c r="B30" s="23"/>
      <c r="C30" s="23"/>
      <c r="D30" s="23">
        <v>350</v>
      </c>
      <c r="E30" s="23"/>
      <c r="F30" s="23"/>
      <c r="G30" s="23"/>
      <c r="H30" s="23"/>
      <c r="I30" s="23"/>
      <c r="J30" s="23"/>
      <c r="K30" s="23">
        <v>350</v>
      </c>
    </row>
    <row r="31" spans="1:11" x14ac:dyDescent="0.2">
      <c r="A31" s="33" t="s">
        <v>73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 x14ac:dyDescent="0.2">
      <c r="A32" s="33" t="s">
        <v>60</v>
      </c>
      <c r="B32" s="23"/>
      <c r="C32" s="23"/>
      <c r="D32" s="23"/>
      <c r="E32" s="23"/>
      <c r="F32" s="23"/>
      <c r="G32" s="23"/>
      <c r="H32" s="23"/>
      <c r="I32" s="23">
        <v>3500</v>
      </c>
      <c r="J32" s="23"/>
      <c r="K32" s="23">
        <v>3500</v>
      </c>
    </row>
    <row r="33" spans="1:11" x14ac:dyDescent="0.2">
      <c r="A33" s="33" t="s">
        <v>61</v>
      </c>
      <c r="B33" s="23"/>
      <c r="C33" s="23"/>
      <c r="D33" s="23"/>
      <c r="E33" s="23"/>
      <c r="F33" s="23"/>
      <c r="G33" s="23"/>
      <c r="H33" s="23"/>
      <c r="I33" s="23">
        <v>4500</v>
      </c>
      <c r="J33" s="23"/>
      <c r="K33" s="23">
        <v>4500</v>
      </c>
    </row>
    <row r="34" spans="1:11" x14ac:dyDescent="0.2">
      <c r="A34" s="33" t="s">
        <v>64</v>
      </c>
      <c r="B34" s="23"/>
      <c r="C34" s="23"/>
      <c r="D34" s="23"/>
      <c r="E34" s="23"/>
      <c r="F34" s="23"/>
      <c r="G34" s="23"/>
      <c r="H34" s="23"/>
      <c r="I34" s="23">
        <v>0</v>
      </c>
      <c r="J34" s="23"/>
      <c r="K34" s="23">
        <v>0</v>
      </c>
    </row>
    <row r="35" spans="1:11" x14ac:dyDescent="0.2">
      <c r="A35" s="33" t="s">
        <v>75</v>
      </c>
      <c r="B35" s="23"/>
      <c r="C35" s="23"/>
      <c r="D35" s="23"/>
      <c r="E35" s="23"/>
      <c r="F35" s="23"/>
      <c r="G35" s="23"/>
      <c r="H35" s="23"/>
      <c r="I35" s="23">
        <v>3800</v>
      </c>
      <c r="J35" s="23"/>
      <c r="K35" s="23">
        <v>3800</v>
      </c>
    </row>
    <row r="36" spans="1:11" x14ac:dyDescent="0.2">
      <c r="A36" s="33" t="s">
        <v>59</v>
      </c>
      <c r="B36" s="23"/>
      <c r="C36" s="23"/>
      <c r="D36" s="23"/>
      <c r="E36" s="23"/>
      <c r="F36" s="23"/>
      <c r="G36" s="23"/>
      <c r="H36" s="23"/>
      <c r="I36" s="23">
        <v>2500</v>
      </c>
      <c r="J36" s="23"/>
      <c r="K36" s="23">
        <v>2500</v>
      </c>
    </row>
    <row r="37" spans="1:11" x14ac:dyDescent="0.2">
      <c r="A37" s="33" t="s">
        <v>71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1:11" x14ac:dyDescent="0.2">
      <c r="A38" s="33" t="s">
        <v>56</v>
      </c>
      <c r="B38" s="23"/>
      <c r="C38" s="23"/>
      <c r="D38" s="23"/>
      <c r="E38" s="23"/>
      <c r="F38" s="23"/>
      <c r="G38" s="23"/>
      <c r="H38" s="23"/>
      <c r="I38" s="23">
        <v>550</v>
      </c>
      <c r="J38" s="23"/>
      <c r="K38" s="23">
        <v>550</v>
      </c>
    </row>
    <row r="39" spans="1:11" x14ac:dyDescent="0.2">
      <c r="A39" s="33" t="s">
        <v>55</v>
      </c>
      <c r="B39" s="23"/>
      <c r="C39" s="23"/>
      <c r="D39" s="23"/>
      <c r="E39" s="23"/>
      <c r="F39" s="23"/>
      <c r="G39" s="23"/>
      <c r="H39" s="23"/>
      <c r="I39" s="23">
        <v>700</v>
      </c>
      <c r="J39" s="23"/>
      <c r="K39" s="23">
        <v>700</v>
      </c>
    </row>
    <row r="40" spans="1:11" x14ac:dyDescent="0.2">
      <c r="A40" s="33" t="s">
        <v>38</v>
      </c>
      <c r="B40" s="23"/>
      <c r="C40" s="23">
        <v>100</v>
      </c>
      <c r="D40" s="23"/>
      <c r="E40" s="23"/>
      <c r="F40" s="23"/>
      <c r="G40" s="23"/>
      <c r="H40" s="23"/>
      <c r="I40" s="23"/>
      <c r="J40" s="23"/>
      <c r="K40" s="23">
        <v>100</v>
      </c>
    </row>
    <row r="41" spans="1:11" x14ac:dyDescent="0.2">
      <c r="A41" s="33" t="s">
        <v>123</v>
      </c>
      <c r="B41" s="23"/>
      <c r="C41" s="23"/>
      <c r="D41" s="23"/>
      <c r="E41" s="23"/>
      <c r="F41" s="23"/>
      <c r="G41" s="23"/>
      <c r="H41" s="23"/>
      <c r="I41" s="23">
        <v>0</v>
      </c>
      <c r="J41" s="23"/>
      <c r="K41" s="23">
        <v>0</v>
      </c>
    </row>
    <row r="42" spans="1:11" x14ac:dyDescent="0.2">
      <c r="A42" s="5" t="s">
        <v>140</v>
      </c>
      <c r="B42" s="23">
        <v>4450</v>
      </c>
      <c r="C42" s="23"/>
      <c r="D42" s="23">
        <v>1950</v>
      </c>
      <c r="E42" s="23"/>
      <c r="F42" s="23">
        <v>6000</v>
      </c>
      <c r="G42" s="23"/>
      <c r="H42" s="23"/>
      <c r="I42" s="23">
        <v>7800</v>
      </c>
      <c r="J42" s="23"/>
      <c r="K42" s="23">
        <v>20200</v>
      </c>
    </row>
    <row r="43" spans="1:11" x14ac:dyDescent="0.2">
      <c r="A43" s="33" t="s">
        <v>82</v>
      </c>
      <c r="B43" s="23"/>
      <c r="C43" s="23"/>
      <c r="D43" s="23"/>
      <c r="E43" s="23"/>
      <c r="F43" s="23"/>
      <c r="G43" s="23"/>
      <c r="H43" s="23"/>
      <c r="I43" s="23">
        <v>150</v>
      </c>
      <c r="J43" s="23"/>
      <c r="K43" s="23">
        <v>150</v>
      </c>
    </row>
    <row r="44" spans="1:11" x14ac:dyDescent="0.2">
      <c r="A44" s="33" t="s">
        <v>50</v>
      </c>
      <c r="B44" s="23"/>
      <c r="C44" s="23"/>
      <c r="D44" s="23"/>
      <c r="E44" s="23"/>
      <c r="F44" s="23">
        <v>6000</v>
      </c>
      <c r="G44" s="23"/>
      <c r="H44" s="23"/>
      <c r="I44" s="23"/>
      <c r="J44" s="23"/>
      <c r="K44" s="23">
        <v>6000</v>
      </c>
    </row>
    <row r="45" spans="1:11" x14ac:dyDescent="0.2">
      <c r="A45" s="33" t="s">
        <v>29</v>
      </c>
      <c r="B45" s="23">
        <v>800</v>
      </c>
      <c r="C45" s="23"/>
      <c r="D45" s="23"/>
      <c r="E45" s="23"/>
      <c r="F45" s="23"/>
      <c r="G45" s="23"/>
      <c r="H45" s="23"/>
      <c r="I45" s="23"/>
      <c r="J45" s="23"/>
      <c r="K45" s="23">
        <v>800</v>
      </c>
    </row>
    <row r="46" spans="1:11" x14ac:dyDescent="0.2">
      <c r="A46" s="33" t="s">
        <v>33</v>
      </c>
      <c r="B46" s="23">
        <v>3000</v>
      </c>
      <c r="C46" s="23"/>
      <c r="D46" s="23"/>
      <c r="E46" s="23"/>
      <c r="F46" s="23"/>
      <c r="G46" s="23"/>
      <c r="H46" s="23"/>
      <c r="I46" s="23"/>
      <c r="J46" s="23"/>
      <c r="K46" s="23">
        <v>3000</v>
      </c>
    </row>
    <row r="47" spans="1:11" x14ac:dyDescent="0.2">
      <c r="A47" s="33" t="s">
        <v>32</v>
      </c>
      <c r="B47" s="23">
        <v>650</v>
      </c>
      <c r="C47" s="23"/>
      <c r="D47" s="23"/>
      <c r="E47" s="23"/>
      <c r="F47" s="23"/>
      <c r="G47" s="23"/>
      <c r="H47" s="23"/>
      <c r="I47" s="23"/>
      <c r="J47" s="23"/>
      <c r="K47" s="23">
        <v>650</v>
      </c>
    </row>
    <row r="48" spans="1:11" x14ac:dyDescent="0.2">
      <c r="A48" s="33" t="s">
        <v>57</v>
      </c>
      <c r="B48" s="23"/>
      <c r="C48" s="23"/>
      <c r="D48" s="23"/>
      <c r="E48" s="23"/>
      <c r="F48" s="23"/>
      <c r="G48" s="23"/>
      <c r="H48" s="23"/>
      <c r="I48" s="23">
        <v>150</v>
      </c>
      <c r="J48" s="23"/>
      <c r="K48" s="23">
        <v>150</v>
      </c>
    </row>
    <row r="49" spans="1:11" x14ac:dyDescent="0.2">
      <c r="A49" s="33" t="s">
        <v>58</v>
      </c>
      <c r="B49" s="23"/>
      <c r="C49" s="23"/>
      <c r="D49" s="23"/>
      <c r="E49" s="23"/>
      <c r="F49" s="23"/>
      <c r="G49" s="23"/>
      <c r="H49" s="23"/>
      <c r="I49" s="23">
        <v>2800</v>
      </c>
      <c r="J49" s="23"/>
      <c r="K49" s="23">
        <v>2800</v>
      </c>
    </row>
    <row r="50" spans="1:11" x14ac:dyDescent="0.2">
      <c r="A50" s="33" t="s">
        <v>41</v>
      </c>
      <c r="B50" s="23"/>
      <c r="C50" s="23"/>
      <c r="D50" s="23">
        <v>400</v>
      </c>
      <c r="E50" s="23"/>
      <c r="F50" s="23"/>
      <c r="G50" s="23"/>
      <c r="H50" s="23"/>
      <c r="I50" s="23"/>
      <c r="J50" s="23"/>
      <c r="K50" s="23">
        <v>400</v>
      </c>
    </row>
    <row r="51" spans="1:11" x14ac:dyDescent="0.2">
      <c r="A51" s="33" t="s">
        <v>69</v>
      </c>
      <c r="B51" s="23"/>
      <c r="C51" s="23"/>
      <c r="D51" s="23"/>
      <c r="E51" s="23"/>
      <c r="F51" s="23"/>
      <c r="G51" s="23"/>
      <c r="H51" s="23"/>
      <c r="I51" s="23">
        <v>200</v>
      </c>
      <c r="J51" s="23"/>
      <c r="K51" s="23">
        <v>200</v>
      </c>
    </row>
    <row r="52" spans="1:11" x14ac:dyDescent="0.2">
      <c r="A52" s="33" t="s">
        <v>68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1:11" x14ac:dyDescent="0.2">
      <c r="A53" s="33" t="s">
        <v>100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x14ac:dyDescent="0.2">
      <c r="A54" s="33" t="s">
        <v>67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x14ac:dyDescent="0.2">
      <c r="A55" s="33" t="s">
        <v>70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x14ac:dyDescent="0.2">
      <c r="A56" s="33" t="s">
        <v>66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x14ac:dyDescent="0.2">
      <c r="A57" s="33" t="s">
        <v>89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x14ac:dyDescent="0.2">
      <c r="A58" s="33" t="s">
        <v>86</v>
      </c>
      <c r="B58" s="23"/>
      <c r="C58" s="23"/>
      <c r="D58" s="23"/>
      <c r="E58" s="23"/>
      <c r="F58" s="23"/>
      <c r="G58" s="23"/>
      <c r="H58" s="23"/>
      <c r="I58" s="23">
        <v>4500</v>
      </c>
      <c r="J58" s="23"/>
      <c r="K58" s="23">
        <v>4500</v>
      </c>
    </row>
    <row r="59" spans="1:11" x14ac:dyDescent="0.2">
      <c r="A59" s="33" t="s">
        <v>46</v>
      </c>
      <c r="B59" s="23"/>
      <c r="C59" s="23"/>
      <c r="D59" s="23">
        <v>750</v>
      </c>
      <c r="E59" s="23"/>
      <c r="F59" s="23"/>
      <c r="G59" s="23"/>
      <c r="H59" s="23"/>
      <c r="I59" s="23"/>
      <c r="J59" s="23"/>
      <c r="K59" s="23">
        <v>750</v>
      </c>
    </row>
    <row r="60" spans="1:11" x14ac:dyDescent="0.2">
      <c r="A60" s="33" t="s">
        <v>45</v>
      </c>
      <c r="B60" s="23"/>
      <c r="C60" s="23"/>
      <c r="D60" s="23">
        <v>800</v>
      </c>
      <c r="E60" s="23"/>
      <c r="F60" s="23"/>
      <c r="G60" s="23"/>
      <c r="H60" s="23"/>
      <c r="I60" s="23"/>
      <c r="J60" s="23"/>
      <c r="K60" s="23">
        <v>800</v>
      </c>
    </row>
    <row r="61" spans="1:11" x14ac:dyDescent="0.2">
      <c r="A61" s="5" t="s">
        <v>141</v>
      </c>
      <c r="B61" s="23"/>
      <c r="C61" s="23"/>
      <c r="D61" s="23"/>
      <c r="E61" s="23">
        <v>1000</v>
      </c>
      <c r="F61" s="23"/>
      <c r="G61" s="23"/>
      <c r="H61" s="23"/>
      <c r="I61" s="23"/>
      <c r="J61" s="23"/>
      <c r="K61" s="23">
        <v>1000</v>
      </c>
    </row>
    <row r="62" spans="1:11" x14ac:dyDescent="0.2">
      <c r="A62" s="33" t="s">
        <v>48</v>
      </c>
      <c r="B62" s="23"/>
      <c r="C62" s="23"/>
      <c r="D62" s="23"/>
      <c r="E62" s="23">
        <v>1000</v>
      </c>
      <c r="F62" s="23"/>
      <c r="G62" s="23"/>
      <c r="H62" s="23"/>
      <c r="I62" s="23"/>
      <c r="J62" s="23"/>
      <c r="K62" s="23">
        <v>1000</v>
      </c>
    </row>
    <row r="63" spans="1:11" x14ac:dyDescent="0.2">
      <c r="A63" s="5" t="s">
        <v>129</v>
      </c>
      <c r="B63" s="23">
        <v>8750</v>
      </c>
      <c r="C63" s="23">
        <v>2470</v>
      </c>
      <c r="D63" s="23">
        <v>6700</v>
      </c>
      <c r="E63" s="23">
        <v>1450</v>
      </c>
      <c r="F63" s="23">
        <v>6000</v>
      </c>
      <c r="G63" s="23">
        <v>900</v>
      </c>
      <c r="H63" s="23">
        <v>600</v>
      </c>
      <c r="I63" s="23">
        <v>114150</v>
      </c>
      <c r="J63" s="23"/>
      <c r="K63" s="23">
        <v>141020</v>
      </c>
    </row>
  </sheetData>
  <pageMargins left="0.7" right="0.7" top="0.78740157499999996" bottom="0.78740157499999996" header="0.3" footer="0.3"/>
  <pageSetup paperSize="9" scale="68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N6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1" sqref="E21"/>
    </sheetView>
  </sheetViews>
  <sheetFormatPr defaultRowHeight="12.75" x14ac:dyDescent="0.2"/>
  <cols>
    <col min="1" max="1" width="66.140625" bestFit="1" customWidth="1"/>
    <col min="2" max="3" width="6" bestFit="1" customWidth="1"/>
    <col min="4" max="7" width="5" bestFit="1" customWidth="1"/>
    <col min="8" max="11" width="9.7109375" bestFit="1" customWidth="1"/>
    <col min="12" max="12" width="7.7109375" bestFit="1" customWidth="1"/>
    <col min="13" max="13" width="8.85546875" bestFit="1" customWidth="1"/>
    <col min="14" max="14" width="13.28515625" bestFit="1" customWidth="1"/>
    <col min="15" max="15" width="8.140625" bestFit="1" customWidth="1"/>
    <col min="16" max="16" width="11.5703125" bestFit="1" customWidth="1"/>
    <col min="17" max="17" width="8.140625" bestFit="1" customWidth="1"/>
    <col min="18" max="19" width="11.5703125" bestFit="1" customWidth="1"/>
    <col min="20" max="20" width="16.28515625" bestFit="1" customWidth="1"/>
    <col min="21" max="21" width="11.5703125" bestFit="1" customWidth="1"/>
    <col min="22" max="22" width="16.28515625" bestFit="1" customWidth="1"/>
    <col min="23" max="23" width="11.5703125" bestFit="1" customWidth="1"/>
    <col min="24" max="24" width="6.7109375" bestFit="1" customWidth="1"/>
    <col min="25" max="25" width="16.28515625" bestFit="1" customWidth="1"/>
    <col min="26" max="26" width="11.5703125" bestFit="1" customWidth="1"/>
    <col min="27" max="27" width="16.28515625" bestFit="1" customWidth="1"/>
    <col min="28" max="28" width="9.5703125" bestFit="1" customWidth="1"/>
    <col min="29" max="29" width="14.28515625" bestFit="1" customWidth="1"/>
    <col min="30" max="30" width="10.7109375" bestFit="1" customWidth="1"/>
    <col min="31" max="31" width="15.5703125" bestFit="1" customWidth="1"/>
    <col min="32" max="32" width="13.28515625" bestFit="1" customWidth="1"/>
  </cols>
  <sheetData>
    <row r="3" spans="1:14" x14ac:dyDescent="0.2">
      <c r="A3" s="22" t="s">
        <v>130</v>
      </c>
    </row>
    <row r="4" spans="1:14" x14ac:dyDescent="0.2">
      <c r="B4">
        <v>2020</v>
      </c>
      <c r="C4">
        <v>2021</v>
      </c>
      <c r="D4">
        <v>2022</v>
      </c>
      <c r="E4">
        <v>2023</v>
      </c>
      <c r="F4">
        <v>2024</v>
      </c>
      <c r="G4">
        <v>2025</v>
      </c>
      <c r="H4" t="s">
        <v>15</v>
      </c>
      <c r="I4" t="s">
        <v>65</v>
      </c>
      <c r="J4" t="s">
        <v>99</v>
      </c>
      <c r="K4" t="s">
        <v>96</v>
      </c>
      <c r="L4" t="s">
        <v>62</v>
      </c>
      <c r="M4" t="s">
        <v>128</v>
      </c>
      <c r="N4" t="s">
        <v>129</v>
      </c>
    </row>
    <row r="5" spans="1:14" x14ac:dyDescent="0.2">
      <c r="A5" s="5">
        <v>2212</v>
      </c>
      <c r="B5" s="23">
        <v>8750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>
        <v>8750</v>
      </c>
    </row>
    <row r="6" spans="1:14" x14ac:dyDescent="0.2">
      <c r="A6" s="33" t="s">
        <v>30</v>
      </c>
      <c r="B6" s="23">
        <v>600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>
        <v>600</v>
      </c>
    </row>
    <row r="7" spans="1:14" x14ac:dyDescent="0.2">
      <c r="A7" s="33" t="s">
        <v>27</v>
      </c>
      <c r="B7" s="23">
        <v>600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>
        <v>600</v>
      </c>
    </row>
    <row r="8" spans="1:14" x14ac:dyDescent="0.2">
      <c r="A8" s="33" t="s">
        <v>29</v>
      </c>
      <c r="B8" s="23">
        <v>800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>
        <v>800</v>
      </c>
    </row>
    <row r="9" spans="1:14" x14ac:dyDescent="0.2">
      <c r="A9" s="33" t="s">
        <v>33</v>
      </c>
      <c r="B9" s="23">
        <v>3000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>
        <v>3000</v>
      </c>
    </row>
    <row r="10" spans="1:14" x14ac:dyDescent="0.2">
      <c r="A10" s="33" t="s">
        <v>32</v>
      </c>
      <c r="B10" s="23">
        <v>650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650</v>
      </c>
    </row>
    <row r="11" spans="1:14" x14ac:dyDescent="0.2">
      <c r="A11" s="33" t="s">
        <v>26</v>
      </c>
      <c r="B11" s="23">
        <v>2000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2000</v>
      </c>
    </row>
    <row r="12" spans="1:14" x14ac:dyDescent="0.2">
      <c r="A12" s="33" t="s">
        <v>100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x14ac:dyDescent="0.2">
      <c r="A13" s="33" t="s">
        <v>28</v>
      </c>
      <c r="B13" s="23">
        <v>1100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>
        <v>1100</v>
      </c>
    </row>
    <row r="14" spans="1:14" x14ac:dyDescent="0.2">
      <c r="A14" s="5">
        <v>2219</v>
      </c>
      <c r="B14" s="23">
        <v>2470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>
        <v>2470</v>
      </c>
    </row>
    <row r="15" spans="1:14" x14ac:dyDescent="0.2">
      <c r="A15" s="33" t="s">
        <v>36</v>
      </c>
      <c r="B15" s="23">
        <v>120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>
        <v>120</v>
      </c>
    </row>
    <row r="16" spans="1:14" x14ac:dyDescent="0.2">
      <c r="A16" s="33" t="s">
        <v>31</v>
      </c>
      <c r="B16" s="23">
        <v>400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>
        <v>400</v>
      </c>
    </row>
    <row r="17" spans="1:14" x14ac:dyDescent="0.2">
      <c r="A17" s="33" t="s">
        <v>34</v>
      </c>
      <c r="B17" s="23">
        <v>1500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>
        <v>1500</v>
      </c>
    </row>
    <row r="18" spans="1:14" x14ac:dyDescent="0.2">
      <c r="A18" s="33" t="s">
        <v>35</v>
      </c>
      <c r="B18" s="23">
        <v>350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>
        <v>350</v>
      </c>
    </row>
    <row r="19" spans="1:14" x14ac:dyDescent="0.2">
      <c r="A19" s="33" t="s">
        <v>101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x14ac:dyDescent="0.2">
      <c r="A20" s="33" t="s">
        <v>38</v>
      </c>
      <c r="B20" s="23">
        <v>100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>
        <v>100</v>
      </c>
    </row>
    <row r="21" spans="1:14" x14ac:dyDescent="0.2">
      <c r="A21" s="5">
        <v>2310</v>
      </c>
      <c r="B21" s="23">
        <v>6200</v>
      </c>
      <c r="C21" s="23"/>
      <c r="D21" s="23">
        <v>500</v>
      </c>
      <c r="E21" s="23"/>
      <c r="F21" s="23"/>
      <c r="G21" s="23"/>
      <c r="H21" s="23"/>
      <c r="I21" s="23"/>
      <c r="J21" s="23"/>
      <c r="K21" s="23"/>
      <c r="L21" s="23"/>
      <c r="M21" s="23"/>
      <c r="N21" s="23">
        <v>6700</v>
      </c>
    </row>
    <row r="22" spans="1:14" x14ac:dyDescent="0.2">
      <c r="A22" s="33" t="s">
        <v>41</v>
      </c>
      <c r="B22" s="23">
        <v>400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>
        <v>400</v>
      </c>
    </row>
    <row r="23" spans="1:14" x14ac:dyDescent="0.2">
      <c r="A23" s="33" t="s">
        <v>44</v>
      </c>
      <c r="B23" s="23"/>
      <c r="C23" s="23"/>
      <c r="D23" s="23">
        <v>500</v>
      </c>
      <c r="E23" s="23"/>
      <c r="F23" s="23"/>
      <c r="G23" s="23"/>
      <c r="H23" s="23"/>
      <c r="I23" s="23"/>
      <c r="J23" s="23"/>
      <c r="K23" s="23"/>
      <c r="L23" s="23"/>
      <c r="M23" s="23"/>
      <c r="N23" s="23">
        <v>500</v>
      </c>
    </row>
    <row r="24" spans="1:14" x14ac:dyDescent="0.2">
      <c r="A24" s="33" t="s">
        <v>43</v>
      </c>
      <c r="B24" s="23">
        <v>500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>
        <v>500</v>
      </c>
    </row>
    <row r="25" spans="1:14" x14ac:dyDescent="0.2">
      <c r="A25" s="33" t="s">
        <v>39</v>
      </c>
      <c r="B25" s="23">
        <v>1000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>
        <v>1000</v>
      </c>
    </row>
    <row r="26" spans="1:14" x14ac:dyDescent="0.2">
      <c r="A26" s="33" t="s">
        <v>42</v>
      </c>
      <c r="B26" s="23">
        <v>2400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>
        <v>2400</v>
      </c>
    </row>
    <row r="27" spans="1:14" x14ac:dyDescent="0.2">
      <c r="A27" s="33" t="s">
        <v>47</v>
      </c>
      <c r="B27" s="23">
        <v>350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>
        <v>350</v>
      </c>
    </row>
    <row r="28" spans="1:14" x14ac:dyDescent="0.2">
      <c r="A28" s="33" t="s">
        <v>46</v>
      </c>
      <c r="B28" s="23">
        <v>750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>
        <v>750</v>
      </c>
    </row>
    <row r="29" spans="1:14" x14ac:dyDescent="0.2">
      <c r="A29" s="33" t="s">
        <v>45</v>
      </c>
      <c r="B29" s="23">
        <v>800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>
        <v>800</v>
      </c>
    </row>
    <row r="30" spans="1:14" x14ac:dyDescent="0.2">
      <c r="A30" s="5">
        <v>2321</v>
      </c>
      <c r="B30" s="23">
        <v>1450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>
        <v>1450</v>
      </c>
    </row>
    <row r="31" spans="1:14" x14ac:dyDescent="0.2">
      <c r="A31" s="33" t="s">
        <v>48</v>
      </c>
      <c r="B31" s="23">
        <v>1000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>
        <v>1000</v>
      </c>
    </row>
    <row r="32" spans="1:14" x14ac:dyDescent="0.2">
      <c r="A32" s="33" t="s">
        <v>49</v>
      </c>
      <c r="B32" s="23">
        <v>450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>
        <v>450</v>
      </c>
    </row>
    <row r="33" spans="1:14" x14ac:dyDescent="0.2">
      <c r="A33" s="5">
        <v>2341</v>
      </c>
      <c r="B33" s="23"/>
      <c r="C33" s="23">
        <v>6000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>
        <v>6000</v>
      </c>
    </row>
    <row r="34" spans="1:14" x14ac:dyDescent="0.2">
      <c r="A34" s="33" t="s">
        <v>50</v>
      </c>
      <c r="B34" s="23"/>
      <c r="C34" s="23">
        <v>6000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>
        <v>6000</v>
      </c>
    </row>
    <row r="35" spans="1:14" x14ac:dyDescent="0.2">
      <c r="A35" s="5">
        <v>3421</v>
      </c>
      <c r="B35" s="23"/>
      <c r="C35" s="23">
        <v>900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>
        <v>900</v>
      </c>
    </row>
    <row r="36" spans="1:14" x14ac:dyDescent="0.2">
      <c r="A36" s="33" t="s">
        <v>51</v>
      </c>
      <c r="B36" s="23"/>
      <c r="C36" s="23">
        <v>900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>
        <v>900</v>
      </c>
    </row>
    <row r="37" spans="1:14" x14ac:dyDescent="0.2">
      <c r="A37" s="5">
        <v>3631</v>
      </c>
      <c r="B37" s="23"/>
      <c r="C37" s="23">
        <v>100</v>
      </c>
      <c r="D37" s="23">
        <v>500</v>
      </c>
      <c r="E37" s="23"/>
      <c r="F37" s="23"/>
      <c r="G37" s="23"/>
      <c r="H37" s="23"/>
      <c r="I37" s="23"/>
      <c r="J37" s="23"/>
      <c r="K37" s="23"/>
      <c r="L37" s="23"/>
      <c r="M37" s="23"/>
      <c r="N37" s="23">
        <v>600</v>
      </c>
    </row>
    <row r="38" spans="1:14" x14ac:dyDescent="0.2">
      <c r="A38" s="33" t="s">
        <v>53</v>
      </c>
      <c r="B38" s="23"/>
      <c r="C38" s="23">
        <v>100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>
        <v>100</v>
      </c>
    </row>
    <row r="39" spans="1:14" x14ac:dyDescent="0.2">
      <c r="A39" s="33" t="s">
        <v>52</v>
      </c>
      <c r="B39" s="23"/>
      <c r="C39" s="23"/>
      <c r="D39" s="23">
        <v>500</v>
      </c>
      <c r="E39" s="23"/>
      <c r="F39" s="23"/>
      <c r="G39" s="23"/>
      <c r="H39" s="23"/>
      <c r="I39" s="23"/>
      <c r="J39" s="23"/>
      <c r="K39" s="23"/>
      <c r="L39" s="23"/>
      <c r="M39" s="23"/>
      <c r="N39" s="23">
        <v>500</v>
      </c>
    </row>
    <row r="40" spans="1:14" x14ac:dyDescent="0.2">
      <c r="A40" s="5">
        <v>3639</v>
      </c>
      <c r="B40" s="23">
        <v>48600</v>
      </c>
      <c r="C40" s="23">
        <v>54500</v>
      </c>
      <c r="D40" s="23">
        <v>6550</v>
      </c>
      <c r="E40" s="23"/>
      <c r="F40" s="23"/>
      <c r="G40" s="23"/>
      <c r="H40" s="23">
        <v>0</v>
      </c>
      <c r="I40" s="23"/>
      <c r="J40" s="23"/>
      <c r="K40" s="23"/>
      <c r="L40" s="23">
        <v>4500</v>
      </c>
      <c r="M40" s="23"/>
      <c r="N40" s="23">
        <v>114150</v>
      </c>
    </row>
    <row r="41" spans="1:14" x14ac:dyDescent="0.2">
      <c r="A41" s="33" t="s">
        <v>98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4" x14ac:dyDescent="0.2">
      <c r="A42" s="33" t="s">
        <v>74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1:14" x14ac:dyDescent="0.2">
      <c r="A43" s="33" t="s">
        <v>63</v>
      </c>
      <c r="B43" s="23">
        <v>40000</v>
      </c>
      <c r="C43" s="23">
        <v>50000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>
        <v>90000</v>
      </c>
    </row>
    <row r="44" spans="1:14" x14ac:dyDescent="0.2">
      <c r="A44" s="33" t="s">
        <v>82</v>
      </c>
      <c r="B44" s="23">
        <v>150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>
        <v>150</v>
      </c>
    </row>
    <row r="45" spans="1:14" x14ac:dyDescent="0.2">
      <c r="A45" s="33" t="s">
        <v>57</v>
      </c>
      <c r="B45" s="23">
        <v>150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>
        <v>150</v>
      </c>
    </row>
    <row r="46" spans="1:14" x14ac:dyDescent="0.2">
      <c r="A46" s="33" t="s">
        <v>58</v>
      </c>
      <c r="B46" s="23">
        <v>2800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>
        <v>2800</v>
      </c>
    </row>
    <row r="47" spans="1:14" x14ac:dyDescent="0.2">
      <c r="A47" s="33" t="s">
        <v>69</v>
      </c>
      <c r="B47" s="23">
        <v>200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>
        <v>200</v>
      </c>
    </row>
    <row r="48" spans="1:14" x14ac:dyDescent="0.2">
      <c r="A48" s="33" t="s">
        <v>72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x14ac:dyDescent="0.2">
      <c r="A49" s="33" t="s">
        <v>54</v>
      </c>
      <c r="B49" s="23">
        <v>800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>
        <v>800</v>
      </c>
    </row>
    <row r="50" spans="1:14" x14ac:dyDescent="0.2">
      <c r="A50" s="33" t="s">
        <v>68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1:14" x14ac:dyDescent="0.2">
      <c r="A51" s="33" t="s">
        <v>67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4" x14ac:dyDescent="0.2">
      <c r="A52" s="33" t="s">
        <v>70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1:14" x14ac:dyDescent="0.2">
      <c r="A53" s="33" t="s">
        <v>73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x14ac:dyDescent="0.2">
      <c r="A54" s="33" t="s">
        <v>66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1:14" x14ac:dyDescent="0.2">
      <c r="A55" s="33" t="s">
        <v>89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pans="1:14" x14ac:dyDescent="0.2">
      <c r="A56" s="33" t="s">
        <v>86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>
        <v>4500</v>
      </c>
      <c r="M56" s="23"/>
      <c r="N56" s="23">
        <v>4500</v>
      </c>
    </row>
    <row r="57" spans="1:14" x14ac:dyDescent="0.2">
      <c r="A57" s="33" t="s">
        <v>60</v>
      </c>
      <c r="B57" s="23"/>
      <c r="C57" s="23"/>
      <c r="D57" s="23">
        <v>3500</v>
      </c>
      <c r="E57" s="23"/>
      <c r="F57" s="23"/>
      <c r="G57" s="23"/>
      <c r="H57" s="23"/>
      <c r="I57" s="23"/>
      <c r="J57" s="23"/>
      <c r="K57" s="23"/>
      <c r="L57" s="23"/>
      <c r="M57" s="23"/>
      <c r="N57" s="23">
        <v>3500</v>
      </c>
    </row>
    <row r="58" spans="1:14" x14ac:dyDescent="0.2">
      <c r="A58" s="33" t="s">
        <v>61</v>
      </c>
      <c r="B58" s="23"/>
      <c r="C58" s="23">
        <v>4500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>
        <v>4500</v>
      </c>
    </row>
    <row r="59" spans="1:14" x14ac:dyDescent="0.2">
      <c r="A59" s="33" t="s">
        <v>64</v>
      </c>
      <c r="B59" s="23"/>
      <c r="C59" s="23"/>
      <c r="D59" s="23">
        <v>0</v>
      </c>
      <c r="E59" s="23"/>
      <c r="F59" s="23"/>
      <c r="G59" s="23"/>
      <c r="H59" s="23"/>
      <c r="I59" s="23"/>
      <c r="J59" s="23"/>
      <c r="K59" s="23"/>
      <c r="L59" s="23"/>
      <c r="M59" s="23"/>
      <c r="N59" s="23">
        <v>0</v>
      </c>
    </row>
    <row r="60" spans="1:14" x14ac:dyDescent="0.2">
      <c r="A60" s="33" t="s">
        <v>75</v>
      </c>
      <c r="B60" s="23">
        <v>3800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>
        <v>3800</v>
      </c>
    </row>
    <row r="61" spans="1:14" x14ac:dyDescent="0.2">
      <c r="A61" s="33" t="s">
        <v>59</v>
      </c>
      <c r="B61" s="23"/>
      <c r="C61" s="23"/>
      <c r="D61" s="23">
        <v>2500</v>
      </c>
      <c r="E61" s="23"/>
      <c r="F61" s="23"/>
      <c r="G61" s="23"/>
      <c r="H61" s="23"/>
      <c r="I61" s="23"/>
      <c r="J61" s="23"/>
      <c r="K61" s="23"/>
      <c r="L61" s="23"/>
      <c r="M61" s="23"/>
      <c r="N61" s="23">
        <v>2500</v>
      </c>
    </row>
    <row r="62" spans="1:14" x14ac:dyDescent="0.2">
      <c r="A62" s="33" t="s">
        <v>71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</row>
    <row r="63" spans="1:14" x14ac:dyDescent="0.2">
      <c r="A63" s="33" t="s">
        <v>56</v>
      </c>
      <c r="B63" s="23"/>
      <c r="C63" s="23"/>
      <c r="D63" s="23">
        <v>550</v>
      </c>
      <c r="E63" s="23"/>
      <c r="F63" s="23"/>
      <c r="G63" s="23"/>
      <c r="H63" s="23"/>
      <c r="I63" s="23"/>
      <c r="J63" s="23"/>
      <c r="K63" s="23"/>
      <c r="L63" s="23"/>
      <c r="M63" s="23"/>
      <c r="N63" s="23">
        <v>550</v>
      </c>
    </row>
    <row r="64" spans="1:14" x14ac:dyDescent="0.2">
      <c r="A64" s="33" t="s">
        <v>55</v>
      </c>
      <c r="B64" s="23">
        <v>700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>
        <v>700</v>
      </c>
    </row>
    <row r="65" spans="1:14" x14ac:dyDescent="0.2">
      <c r="A65" s="33" t="s">
        <v>123</v>
      </c>
      <c r="B65" s="23"/>
      <c r="C65" s="23"/>
      <c r="D65" s="23"/>
      <c r="E65" s="23"/>
      <c r="F65" s="23"/>
      <c r="G65" s="23"/>
      <c r="H65" s="23">
        <v>0</v>
      </c>
      <c r="I65" s="23"/>
      <c r="J65" s="23"/>
      <c r="K65" s="23"/>
      <c r="L65" s="23"/>
      <c r="M65" s="23"/>
      <c r="N65" s="23">
        <v>0</v>
      </c>
    </row>
    <row r="66" spans="1:14" x14ac:dyDescent="0.2">
      <c r="A66" s="5" t="s">
        <v>128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 x14ac:dyDescent="0.2">
      <c r="A67" s="33" t="s">
        <v>128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 x14ac:dyDescent="0.2">
      <c r="A68" s="5" t="s">
        <v>129</v>
      </c>
      <c r="B68" s="23">
        <v>67470</v>
      </c>
      <c r="C68" s="23">
        <v>61500</v>
      </c>
      <c r="D68" s="23">
        <v>7550</v>
      </c>
      <c r="E68" s="23"/>
      <c r="F68" s="23"/>
      <c r="G68" s="23"/>
      <c r="H68" s="23">
        <v>0</v>
      </c>
      <c r="I68" s="23"/>
      <c r="J68" s="23"/>
      <c r="K68" s="23"/>
      <c r="L68" s="23">
        <v>4500</v>
      </c>
      <c r="M68" s="23"/>
      <c r="N68" s="23">
        <v>141020</v>
      </c>
    </row>
  </sheetData>
  <pageMargins left="0.7" right="0.7" top="0.78740157499999996" bottom="0.78740157499999996" header="0.3" footer="0.3"/>
  <pageSetup paperSize="9" scale="55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3:AF69"/>
  <sheetViews>
    <sheetView zoomScale="85" zoomScaleNormal="85" workbookViewId="0"/>
  </sheetViews>
  <sheetFormatPr defaultRowHeight="12.75" x14ac:dyDescent="0.2"/>
  <cols>
    <col min="1" max="1" width="66.140625" bestFit="1" customWidth="1"/>
    <col min="2" max="2" width="16.5703125" bestFit="1" customWidth="1"/>
    <col min="3" max="3" width="6.7109375" bestFit="1" customWidth="1"/>
    <col min="4" max="4" width="6.42578125" bestFit="1" customWidth="1"/>
    <col min="5" max="5" width="11.5703125" bestFit="1" customWidth="1"/>
    <col min="6" max="6" width="8.140625" bestFit="1" customWidth="1"/>
    <col min="7" max="7" width="6.7109375" bestFit="1" customWidth="1"/>
    <col min="8" max="8" width="11.5703125" bestFit="1" customWidth="1"/>
    <col min="9" max="9" width="8.140625" bestFit="1" customWidth="1"/>
    <col min="10" max="10" width="6.7109375" bestFit="1" customWidth="1"/>
    <col min="11" max="11" width="11.5703125" bestFit="1" customWidth="1"/>
    <col min="12" max="12" width="8.140625" bestFit="1" customWidth="1"/>
    <col min="13" max="13" width="6.7109375" bestFit="1" customWidth="1"/>
    <col min="14" max="14" width="11.5703125" bestFit="1" customWidth="1"/>
    <col min="15" max="15" width="8.140625" bestFit="1" customWidth="1"/>
    <col min="16" max="16" width="11.5703125" bestFit="1" customWidth="1"/>
    <col min="17" max="17" width="8.140625" bestFit="1" customWidth="1"/>
    <col min="18" max="19" width="11.5703125" bestFit="1" customWidth="1"/>
    <col min="20" max="20" width="16.28515625" bestFit="1" customWidth="1"/>
    <col min="21" max="21" width="11.5703125" bestFit="1" customWidth="1"/>
    <col min="22" max="22" width="16.28515625" bestFit="1" customWidth="1"/>
    <col min="23" max="23" width="11.5703125" bestFit="1" customWidth="1"/>
    <col min="24" max="24" width="6.7109375" bestFit="1" customWidth="1"/>
    <col min="25" max="25" width="16.28515625" bestFit="1" customWidth="1"/>
    <col min="26" max="26" width="11.5703125" bestFit="1" customWidth="1"/>
    <col min="27" max="27" width="16.28515625" bestFit="1" customWidth="1"/>
    <col min="28" max="28" width="9.5703125" bestFit="1" customWidth="1"/>
    <col min="29" max="29" width="14.28515625" bestFit="1" customWidth="1"/>
    <col min="30" max="30" width="10.7109375" bestFit="1" customWidth="1"/>
    <col min="31" max="31" width="15.5703125" bestFit="1" customWidth="1"/>
    <col min="32" max="32" width="13.28515625" bestFit="1" customWidth="1"/>
  </cols>
  <sheetData>
    <row r="3" spans="1:32" x14ac:dyDescent="0.2">
      <c r="A3" s="22" t="s">
        <v>130</v>
      </c>
      <c r="B3" s="22" t="s">
        <v>157</v>
      </c>
    </row>
    <row r="4" spans="1:32" x14ac:dyDescent="0.2">
      <c r="B4">
        <v>2020</v>
      </c>
      <c r="E4" t="s">
        <v>144</v>
      </c>
      <c r="F4">
        <v>2021</v>
      </c>
      <c r="H4" t="s">
        <v>145</v>
      </c>
      <c r="I4">
        <v>2022</v>
      </c>
      <c r="K4" t="s">
        <v>146</v>
      </c>
      <c r="L4">
        <v>2023</v>
      </c>
      <c r="N4" t="s">
        <v>147</v>
      </c>
      <c r="O4">
        <v>2024</v>
      </c>
      <c r="P4" t="s">
        <v>148</v>
      </c>
      <c r="Q4">
        <v>2025</v>
      </c>
      <c r="R4" t="s">
        <v>149</v>
      </c>
      <c r="S4" t="s">
        <v>15</v>
      </c>
      <c r="T4" t="s">
        <v>150</v>
      </c>
      <c r="U4" t="s">
        <v>65</v>
      </c>
      <c r="V4" t="s">
        <v>151</v>
      </c>
      <c r="W4" t="s">
        <v>99</v>
      </c>
      <c r="Y4" t="s">
        <v>152</v>
      </c>
      <c r="Z4" t="s">
        <v>96</v>
      </c>
      <c r="AA4" t="s">
        <v>153</v>
      </c>
      <c r="AB4" t="s">
        <v>62</v>
      </c>
      <c r="AC4" t="s">
        <v>154</v>
      </c>
      <c r="AD4" t="s">
        <v>128</v>
      </c>
      <c r="AE4" t="s">
        <v>155</v>
      </c>
      <c r="AF4" t="s">
        <v>129</v>
      </c>
    </row>
    <row r="5" spans="1:32" x14ac:dyDescent="0.2">
      <c r="A5" s="22" t="s">
        <v>156</v>
      </c>
      <c r="B5" t="s">
        <v>4</v>
      </c>
      <c r="C5" t="s">
        <v>140</v>
      </c>
      <c r="D5" t="s">
        <v>141</v>
      </c>
      <c r="F5" t="s">
        <v>4</v>
      </c>
      <c r="G5" t="s">
        <v>140</v>
      </c>
      <c r="I5" t="s">
        <v>4</v>
      </c>
      <c r="J5" t="s">
        <v>140</v>
      </c>
      <c r="L5" t="s">
        <v>4</v>
      </c>
      <c r="M5" t="s">
        <v>140</v>
      </c>
      <c r="O5" t="s">
        <v>4</v>
      </c>
      <c r="Q5" t="s">
        <v>4</v>
      </c>
      <c r="S5" t="s">
        <v>4</v>
      </c>
      <c r="U5" t="s">
        <v>140</v>
      </c>
      <c r="W5" t="s">
        <v>4</v>
      </c>
      <c r="X5" t="s">
        <v>140</v>
      </c>
      <c r="Z5" t="s">
        <v>4</v>
      </c>
      <c r="AB5" t="s">
        <v>140</v>
      </c>
      <c r="AD5" t="s">
        <v>128</v>
      </c>
    </row>
    <row r="6" spans="1:32" x14ac:dyDescent="0.2">
      <c r="A6" s="5">
        <v>2212</v>
      </c>
      <c r="B6" s="23">
        <v>4300</v>
      </c>
      <c r="C6" s="23">
        <v>4450</v>
      </c>
      <c r="D6" s="23"/>
      <c r="E6" s="23">
        <v>8750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>
        <v>8750</v>
      </c>
    </row>
    <row r="7" spans="1:32" x14ac:dyDescent="0.2">
      <c r="A7" s="33" t="s">
        <v>30</v>
      </c>
      <c r="B7" s="23">
        <v>600</v>
      </c>
      <c r="C7" s="23"/>
      <c r="D7" s="23"/>
      <c r="E7" s="23">
        <v>600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>
        <v>600</v>
      </c>
    </row>
    <row r="8" spans="1:32" x14ac:dyDescent="0.2">
      <c r="A8" s="33" t="s">
        <v>27</v>
      </c>
      <c r="B8" s="23">
        <v>600</v>
      </c>
      <c r="C8" s="23"/>
      <c r="D8" s="23"/>
      <c r="E8" s="23">
        <v>600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>
        <v>600</v>
      </c>
    </row>
    <row r="9" spans="1:32" x14ac:dyDescent="0.2">
      <c r="A9" s="33" t="s">
        <v>29</v>
      </c>
      <c r="B9" s="23"/>
      <c r="C9" s="23">
        <v>800</v>
      </c>
      <c r="D9" s="23"/>
      <c r="E9" s="23">
        <v>800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>
        <v>800</v>
      </c>
    </row>
    <row r="10" spans="1:32" x14ac:dyDescent="0.2">
      <c r="A10" s="33" t="s">
        <v>33</v>
      </c>
      <c r="B10" s="23"/>
      <c r="C10" s="23">
        <v>3000</v>
      </c>
      <c r="D10" s="23"/>
      <c r="E10" s="23">
        <v>3000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>
        <v>3000</v>
      </c>
    </row>
    <row r="11" spans="1:32" x14ac:dyDescent="0.2">
      <c r="A11" s="33" t="s">
        <v>32</v>
      </c>
      <c r="B11" s="23"/>
      <c r="C11" s="23">
        <v>650</v>
      </c>
      <c r="D11" s="23"/>
      <c r="E11" s="23">
        <v>650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>
        <v>650</v>
      </c>
    </row>
    <row r="12" spans="1:32" x14ac:dyDescent="0.2">
      <c r="A12" s="33" t="s">
        <v>26</v>
      </c>
      <c r="B12" s="23">
        <v>2000</v>
      </c>
      <c r="C12" s="23"/>
      <c r="D12" s="23"/>
      <c r="E12" s="23">
        <v>2000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>
        <v>2000</v>
      </c>
    </row>
    <row r="13" spans="1:32" x14ac:dyDescent="0.2">
      <c r="A13" s="33" t="s">
        <v>100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4" spans="1:32" x14ac:dyDescent="0.2">
      <c r="A14" s="33" t="s">
        <v>28</v>
      </c>
      <c r="B14" s="23">
        <v>1100</v>
      </c>
      <c r="C14" s="23"/>
      <c r="D14" s="23"/>
      <c r="E14" s="23">
        <v>1100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>
        <v>1100</v>
      </c>
    </row>
    <row r="15" spans="1:32" x14ac:dyDescent="0.2">
      <c r="A15" s="5">
        <v>2219</v>
      </c>
      <c r="B15" s="23">
        <v>2470</v>
      </c>
      <c r="C15" s="23"/>
      <c r="D15" s="23"/>
      <c r="E15" s="23">
        <v>2470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>
        <v>2470</v>
      </c>
    </row>
    <row r="16" spans="1:32" x14ac:dyDescent="0.2">
      <c r="A16" s="33" t="s">
        <v>36</v>
      </c>
      <c r="B16" s="23">
        <v>120</v>
      </c>
      <c r="C16" s="23"/>
      <c r="D16" s="23"/>
      <c r="E16" s="23">
        <v>120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>
        <v>120</v>
      </c>
    </row>
    <row r="17" spans="1:32" x14ac:dyDescent="0.2">
      <c r="A17" s="33" t="s">
        <v>31</v>
      </c>
      <c r="B17" s="23">
        <v>400</v>
      </c>
      <c r="C17" s="23"/>
      <c r="D17" s="23"/>
      <c r="E17" s="23">
        <v>400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>
        <v>400</v>
      </c>
    </row>
    <row r="18" spans="1:32" x14ac:dyDescent="0.2">
      <c r="A18" s="33" t="s">
        <v>34</v>
      </c>
      <c r="B18" s="23">
        <v>1500</v>
      </c>
      <c r="C18" s="23"/>
      <c r="D18" s="23"/>
      <c r="E18" s="23">
        <v>1500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>
        <v>1500</v>
      </c>
    </row>
    <row r="19" spans="1:32" x14ac:dyDescent="0.2">
      <c r="A19" s="33" t="s">
        <v>35</v>
      </c>
      <c r="B19" s="23">
        <v>350</v>
      </c>
      <c r="C19" s="23"/>
      <c r="D19" s="23"/>
      <c r="E19" s="23">
        <v>350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>
        <v>350</v>
      </c>
    </row>
    <row r="20" spans="1:32" x14ac:dyDescent="0.2">
      <c r="A20" s="33" t="s">
        <v>101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x14ac:dyDescent="0.2">
      <c r="A21" s="33" t="s">
        <v>38</v>
      </c>
      <c r="B21" s="23">
        <v>100</v>
      </c>
      <c r="C21" s="23"/>
      <c r="D21" s="23"/>
      <c r="E21" s="23">
        <v>100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>
        <v>100</v>
      </c>
    </row>
    <row r="22" spans="1:32" x14ac:dyDescent="0.2">
      <c r="A22" s="5">
        <v>2310</v>
      </c>
      <c r="B22" s="23">
        <v>4250</v>
      </c>
      <c r="C22" s="23">
        <v>1950</v>
      </c>
      <c r="D22" s="23"/>
      <c r="E22" s="23">
        <v>6200</v>
      </c>
      <c r="F22" s="23"/>
      <c r="G22" s="23"/>
      <c r="H22" s="23"/>
      <c r="I22" s="23">
        <v>500</v>
      </c>
      <c r="J22" s="23"/>
      <c r="K22" s="23">
        <v>500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>
        <v>6700</v>
      </c>
    </row>
    <row r="23" spans="1:32" x14ac:dyDescent="0.2">
      <c r="A23" s="33" t="s">
        <v>41</v>
      </c>
      <c r="B23" s="23"/>
      <c r="C23" s="23">
        <v>400</v>
      </c>
      <c r="D23" s="23"/>
      <c r="E23" s="23">
        <v>400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>
        <v>400</v>
      </c>
    </row>
    <row r="24" spans="1:32" x14ac:dyDescent="0.2">
      <c r="A24" s="33" t="s">
        <v>44</v>
      </c>
      <c r="B24" s="23"/>
      <c r="C24" s="23"/>
      <c r="D24" s="23"/>
      <c r="E24" s="23"/>
      <c r="F24" s="23"/>
      <c r="G24" s="23"/>
      <c r="H24" s="23"/>
      <c r="I24" s="23">
        <v>500</v>
      </c>
      <c r="J24" s="23"/>
      <c r="K24" s="23">
        <v>500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>
        <v>500</v>
      </c>
    </row>
    <row r="25" spans="1:32" x14ac:dyDescent="0.2">
      <c r="A25" s="33" t="s">
        <v>43</v>
      </c>
      <c r="B25" s="23">
        <v>500</v>
      </c>
      <c r="C25" s="23"/>
      <c r="D25" s="23"/>
      <c r="E25" s="23">
        <v>500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>
        <v>500</v>
      </c>
    </row>
    <row r="26" spans="1:32" x14ac:dyDescent="0.2">
      <c r="A26" s="33" t="s">
        <v>39</v>
      </c>
      <c r="B26" s="23">
        <v>1000</v>
      </c>
      <c r="C26" s="23"/>
      <c r="D26" s="23"/>
      <c r="E26" s="23">
        <v>1000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>
        <v>1000</v>
      </c>
    </row>
    <row r="27" spans="1:32" x14ac:dyDescent="0.2">
      <c r="A27" s="33" t="s">
        <v>42</v>
      </c>
      <c r="B27" s="23">
        <v>2400</v>
      </c>
      <c r="C27" s="23"/>
      <c r="D27" s="23"/>
      <c r="E27" s="23">
        <v>2400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>
        <v>2400</v>
      </c>
    </row>
    <row r="28" spans="1:32" x14ac:dyDescent="0.2">
      <c r="A28" s="33" t="s">
        <v>47</v>
      </c>
      <c r="B28" s="23">
        <v>350</v>
      </c>
      <c r="C28" s="23"/>
      <c r="D28" s="23"/>
      <c r="E28" s="23">
        <v>350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>
        <v>350</v>
      </c>
    </row>
    <row r="29" spans="1:32" x14ac:dyDescent="0.2">
      <c r="A29" s="33" t="s">
        <v>46</v>
      </c>
      <c r="B29" s="23"/>
      <c r="C29" s="23">
        <v>750</v>
      </c>
      <c r="D29" s="23"/>
      <c r="E29" s="23">
        <v>750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>
        <v>750</v>
      </c>
    </row>
    <row r="30" spans="1:32" x14ac:dyDescent="0.2">
      <c r="A30" s="33" t="s">
        <v>45</v>
      </c>
      <c r="B30" s="23"/>
      <c r="C30" s="23">
        <v>800</v>
      </c>
      <c r="D30" s="23"/>
      <c r="E30" s="23">
        <v>800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>
        <v>800</v>
      </c>
    </row>
    <row r="31" spans="1:32" x14ac:dyDescent="0.2">
      <c r="A31" s="5">
        <v>2321</v>
      </c>
      <c r="B31" s="23">
        <v>450</v>
      </c>
      <c r="C31" s="23"/>
      <c r="D31" s="23">
        <v>1000</v>
      </c>
      <c r="E31" s="23">
        <v>1450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>
        <v>1450</v>
      </c>
    </row>
    <row r="32" spans="1:32" x14ac:dyDescent="0.2">
      <c r="A32" s="33" t="s">
        <v>48</v>
      </c>
      <c r="B32" s="23"/>
      <c r="C32" s="23"/>
      <c r="D32" s="23">
        <v>1000</v>
      </c>
      <c r="E32" s="23">
        <v>1000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>
        <v>1000</v>
      </c>
    </row>
    <row r="33" spans="1:32" x14ac:dyDescent="0.2">
      <c r="A33" s="33" t="s">
        <v>49</v>
      </c>
      <c r="B33" s="23">
        <v>450</v>
      </c>
      <c r="C33" s="23"/>
      <c r="D33" s="23"/>
      <c r="E33" s="23">
        <v>450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>
        <v>450</v>
      </c>
    </row>
    <row r="34" spans="1:32" x14ac:dyDescent="0.2">
      <c r="A34" s="5">
        <v>2341</v>
      </c>
      <c r="B34" s="23"/>
      <c r="C34" s="23"/>
      <c r="D34" s="23"/>
      <c r="E34" s="23"/>
      <c r="F34" s="23"/>
      <c r="G34" s="23">
        <v>6000</v>
      </c>
      <c r="H34" s="23">
        <v>6000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>
        <v>6000</v>
      </c>
    </row>
    <row r="35" spans="1:32" x14ac:dyDescent="0.2">
      <c r="A35" s="33" t="s">
        <v>50</v>
      </c>
      <c r="B35" s="23"/>
      <c r="C35" s="23"/>
      <c r="D35" s="23"/>
      <c r="E35" s="23"/>
      <c r="F35" s="23"/>
      <c r="G35" s="23">
        <v>6000</v>
      </c>
      <c r="H35" s="23">
        <v>6000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>
        <v>6000</v>
      </c>
    </row>
    <row r="36" spans="1:32" x14ac:dyDescent="0.2">
      <c r="A36" s="5">
        <v>3421</v>
      </c>
      <c r="B36" s="23"/>
      <c r="C36" s="23"/>
      <c r="D36" s="23"/>
      <c r="E36" s="23"/>
      <c r="F36" s="23">
        <v>900</v>
      </c>
      <c r="G36" s="23"/>
      <c r="H36" s="23">
        <v>900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>
        <v>900</v>
      </c>
    </row>
    <row r="37" spans="1:32" x14ac:dyDescent="0.2">
      <c r="A37" s="33" t="s">
        <v>51</v>
      </c>
      <c r="B37" s="23"/>
      <c r="C37" s="23"/>
      <c r="D37" s="23"/>
      <c r="E37" s="23"/>
      <c r="F37" s="23">
        <v>900</v>
      </c>
      <c r="G37" s="23"/>
      <c r="H37" s="23">
        <v>900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>
        <v>900</v>
      </c>
    </row>
    <row r="38" spans="1:32" x14ac:dyDescent="0.2">
      <c r="A38" s="5">
        <v>3631</v>
      </c>
      <c r="B38" s="23"/>
      <c r="C38" s="23"/>
      <c r="D38" s="23"/>
      <c r="E38" s="23"/>
      <c r="F38" s="23">
        <v>100</v>
      </c>
      <c r="G38" s="23"/>
      <c r="H38" s="23">
        <v>100</v>
      </c>
      <c r="I38" s="23">
        <v>500</v>
      </c>
      <c r="J38" s="23"/>
      <c r="K38" s="23">
        <v>500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>
        <v>600</v>
      </c>
    </row>
    <row r="39" spans="1:32" x14ac:dyDescent="0.2">
      <c r="A39" s="33" t="s">
        <v>53</v>
      </c>
      <c r="B39" s="23"/>
      <c r="C39" s="23"/>
      <c r="D39" s="23"/>
      <c r="E39" s="23"/>
      <c r="F39" s="23">
        <v>100</v>
      </c>
      <c r="G39" s="23"/>
      <c r="H39" s="23">
        <v>100</v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>
        <v>100</v>
      </c>
    </row>
    <row r="40" spans="1:32" x14ac:dyDescent="0.2">
      <c r="A40" s="33" t="s">
        <v>52</v>
      </c>
      <c r="B40" s="23"/>
      <c r="C40" s="23"/>
      <c r="D40" s="23"/>
      <c r="E40" s="23"/>
      <c r="F40" s="23"/>
      <c r="G40" s="23"/>
      <c r="H40" s="23"/>
      <c r="I40" s="23">
        <v>500</v>
      </c>
      <c r="J40" s="23"/>
      <c r="K40" s="23">
        <v>500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>
        <v>500</v>
      </c>
    </row>
    <row r="41" spans="1:32" x14ac:dyDescent="0.2">
      <c r="A41" s="5">
        <v>3639</v>
      </c>
      <c r="B41" s="23">
        <v>45300</v>
      </c>
      <c r="C41" s="23">
        <v>3300</v>
      </c>
      <c r="D41" s="23"/>
      <c r="E41" s="23">
        <v>48600</v>
      </c>
      <c r="F41" s="23">
        <v>54500</v>
      </c>
      <c r="G41" s="23"/>
      <c r="H41" s="23">
        <v>54500</v>
      </c>
      <c r="I41" s="23">
        <v>6550</v>
      </c>
      <c r="J41" s="23"/>
      <c r="K41" s="23">
        <v>6550</v>
      </c>
      <c r="L41" s="23"/>
      <c r="M41" s="23"/>
      <c r="N41" s="23"/>
      <c r="O41" s="23"/>
      <c r="P41" s="23"/>
      <c r="Q41" s="23"/>
      <c r="R41" s="23"/>
      <c r="S41" s="23">
        <v>0</v>
      </c>
      <c r="T41" s="23">
        <v>0</v>
      </c>
      <c r="U41" s="23"/>
      <c r="V41" s="23"/>
      <c r="W41" s="23"/>
      <c r="X41" s="23"/>
      <c r="Y41" s="23"/>
      <c r="Z41" s="23"/>
      <c r="AA41" s="23"/>
      <c r="AB41" s="23">
        <v>4500</v>
      </c>
      <c r="AC41" s="23">
        <v>4500</v>
      </c>
      <c r="AD41" s="23"/>
      <c r="AE41" s="23"/>
      <c r="AF41" s="23">
        <v>114150</v>
      </c>
    </row>
    <row r="42" spans="1:32" x14ac:dyDescent="0.2">
      <c r="A42" s="33" t="s">
        <v>98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</row>
    <row r="43" spans="1:32" x14ac:dyDescent="0.2">
      <c r="A43" s="33" t="s">
        <v>74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</row>
    <row r="44" spans="1:32" x14ac:dyDescent="0.2">
      <c r="A44" s="33" t="s">
        <v>63</v>
      </c>
      <c r="B44" s="23">
        <v>40000</v>
      </c>
      <c r="C44" s="23"/>
      <c r="D44" s="23"/>
      <c r="E44" s="23">
        <v>40000</v>
      </c>
      <c r="F44" s="23">
        <v>50000</v>
      </c>
      <c r="G44" s="23"/>
      <c r="H44" s="23">
        <v>50000</v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>
        <v>90000</v>
      </c>
    </row>
    <row r="45" spans="1:32" x14ac:dyDescent="0.2">
      <c r="A45" s="33" t="s">
        <v>82</v>
      </c>
      <c r="B45" s="23"/>
      <c r="C45" s="23">
        <v>150</v>
      </c>
      <c r="D45" s="23"/>
      <c r="E45" s="23">
        <v>150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>
        <v>150</v>
      </c>
    </row>
    <row r="46" spans="1:32" x14ac:dyDescent="0.2">
      <c r="A46" s="33" t="s">
        <v>57</v>
      </c>
      <c r="B46" s="23"/>
      <c r="C46" s="23">
        <v>150</v>
      </c>
      <c r="D46" s="23"/>
      <c r="E46" s="23">
        <v>150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>
        <v>150</v>
      </c>
    </row>
    <row r="47" spans="1:32" x14ac:dyDescent="0.2">
      <c r="A47" s="33" t="s">
        <v>58</v>
      </c>
      <c r="B47" s="23"/>
      <c r="C47" s="23">
        <v>2800</v>
      </c>
      <c r="D47" s="23"/>
      <c r="E47" s="23">
        <v>2800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>
        <v>2800</v>
      </c>
    </row>
    <row r="48" spans="1:32" x14ac:dyDescent="0.2">
      <c r="A48" s="33" t="s">
        <v>69</v>
      </c>
      <c r="B48" s="23"/>
      <c r="C48" s="23">
        <v>200</v>
      </c>
      <c r="D48" s="23"/>
      <c r="E48" s="23">
        <v>200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>
        <v>200</v>
      </c>
    </row>
    <row r="49" spans="1:32" x14ac:dyDescent="0.2">
      <c r="A49" s="33" t="s">
        <v>72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1:32" x14ac:dyDescent="0.2">
      <c r="A50" s="33" t="s">
        <v>54</v>
      </c>
      <c r="B50" s="23">
        <v>800</v>
      </c>
      <c r="C50" s="23"/>
      <c r="D50" s="23"/>
      <c r="E50" s="23">
        <v>800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>
        <v>800</v>
      </c>
    </row>
    <row r="51" spans="1:32" x14ac:dyDescent="0.2">
      <c r="A51" s="33" t="s">
        <v>68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x14ac:dyDescent="0.2">
      <c r="A52" s="33" t="s">
        <v>67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  <row r="53" spans="1:32" x14ac:dyDescent="0.2">
      <c r="A53" s="33" t="s">
        <v>70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</row>
    <row r="54" spans="1:32" x14ac:dyDescent="0.2">
      <c r="A54" s="33" t="s">
        <v>73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</row>
    <row r="55" spans="1:32" x14ac:dyDescent="0.2">
      <c r="A55" s="33" t="s">
        <v>66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</row>
    <row r="56" spans="1:32" x14ac:dyDescent="0.2">
      <c r="A56" s="33" t="s">
        <v>89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</row>
    <row r="57" spans="1:32" x14ac:dyDescent="0.2">
      <c r="A57" s="33" t="s">
        <v>86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>
        <v>4500</v>
      </c>
      <c r="AC57" s="23">
        <v>4500</v>
      </c>
      <c r="AD57" s="23"/>
      <c r="AE57" s="23"/>
      <c r="AF57" s="23">
        <v>4500</v>
      </c>
    </row>
    <row r="58" spans="1:32" x14ac:dyDescent="0.2">
      <c r="A58" s="33" t="s">
        <v>60</v>
      </c>
      <c r="B58" s="23"/>
      <c r="C58" s="23"/>
      <c r="D58" s="23"/>
      <c r="E58" s="23"/>
      <c r="F58" s="23"/>
      <c r="G58" s="23"/>
      <c r="H58" s="23"/>
      <c r="I58" s="23">
        <v>3500</v>
      </c>
      <c r="J58" s="23"/>
      <c r="K58" s="23">
        <v>3500</v>
      </c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>
        <v>3500</v>
      </c>
    </row>
    <row r="59" spans="1:32" x14ac:dyDescent="0.2">
      <c r="A59" s="33" t="s">
        <v>61</v>
      </c>
      <c r="B59" s="23"/>
      <c r="C59" s="23"/>
      <c r="D59" s="23"/>
      <c r="E59" s="23"/>
      <c r="F59" s="23">
        <v>4500</v>
      </c>
      <c r="G59" s="23"/>
      <c r="H59" s="23">
        <v>4500</v>
      </c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>
        <v>4500</v>
      </c>
    </row>
    <row r="60" spans="1:32" x14ac:dyDescent="0.2">
      <c r="A60" s="33" t="s">
        <v>64</v>
      </c>
      <c r="B60" s="23"/>
      <c r="C60" s="23"/>
      <c r="D60" s="23"/>
      <c r="E60" s="23"/>
      <c r="F60" s="23"/>
      <c r="G60" s="23"/>
      <c r="H60" s="23"/>
      <c r="I60" s="23">
        <v>0</v>
      </c>
      <c r="J60" s="23"/>
      <c r="K60" s="23">
        <v>0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>
        <v>0</v>
      </c>
    </row>
    <row r="61" spans="1:32" x14ac:dyDescent="0.2">
      <c r="A61" s="33" t="s">
        <v>75</v>
      </c>
      <c r="B61" s="23">
        <v>3800</v>
      </c>
      <c r="C61" s="23"/>
      <c r="D61" s="23"/>
      <c r="E61" s="23">
        <v>3800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>
        <v>3800</v>
      </c>
    </row>
    <row r="62" spans="1:32" x14ac:dyDescent="0.2">
      <c r="A62" s="33" t="s">
        <v>59</v>
      </c>
      <c r="B62" s="23"/>
      <c r="C62" s="23"/>
      <c r="D62" s="23"/>
      <c r="E62" s="23"/>
      <c r="F62" s="23"/>
      <c r="G62" s="23"/>
      <c r="H62" s="23"/>
      <c r="I62" s="23">
        <v>2500</v>
      </c>
      <c r="J62" s="23"/>
      <c r="K62" s="23">
        <v>2500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>
        <v>2500</v>
      </c>
    </row>
    <row r="63" spans="1:32" x14ac:dyDescent="0.2">
      <c r="A63" s="33" t="s">
        <v>71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</row>
    <row r="64" spans="1:32" x14ac:dyDescent="0.2">
      <c r="A64" s="33" t="s">
        <v>56</v>
      </c>
      <c r="B64" s="23"/>
      <c r="C64" s="23"/>
      <c r="D64" s="23"/>
      <c r="E64" s="23"/>
      <c r="F64" s="23"/>
      <c r="G64" s="23"/>
      <c r="H64" s="23"/>
      <c r="I64" s="23">
        <v>550</v>
      </c>
      <c r="J64" s="23"/>
      <c r="K64" s="23">
        <v>550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>
        <v>550</v>
      </c>
    </row>
    <row r="65" spans="1:32" x14ac:dyDescent="0.2">
      <c r="A65" s="33" t="s">
        <v>55</v>
      </c>
      <c r="B65" s="23">
        <v>700</v>
      </c>
      <c r="C65" s="23"/>
      <c r="D65" s="23"/>
      <c r="E65" s="23">
        <v>700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>
        <v>700</v>
      </c>
    </row>
    <row r="66" spans="1:32" x14ac:dyDescent="0.2">
      <c r="A66" s="33" t="s">
        <v>123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>
        <v>0</v>
      </c>
      <c r="T66" s="23">
        <v>0</v>
      </c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>
        <v>0</v>
      </c>
    </row>
    <row r="67" spans="1:32" x14ac:dyDescent="0.2">
      <c r="A67" s="5" t="s">
        <v>128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</row>
    <row r="68" spans="1:32" x14ac:dyDescent="0.2">
      <c r="A68" s="33" t="s">
        <v>128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</row>
    <row r="69" spans="1:32" x14ac:dyDescent="0.2">
      <c r="A69" s="5" t="s">
        <v>129</v>
      </c>
      <c r="B69" s="23">
        <v>56770</v>
      </c>
      <c r="C69" s="23">
        <v>9700</v>
      </c>
      <c r="D69" s="23">
        <v>1000</v>
      </c>
      <c r="E69" s="23">
        <v>67470</v>
      </c>
      <c r="F69" s="23">
        <v>55500</v>
      </c>
      <c r="G69" s="23">
        <v>6000</v>
      </c>
      <c r="H69" s="23">
        <v>61500</v>
      </c>
      <c r="I69" s="23">
        <v>7550</v>
      </c>
      <c r="J69" s="23"/>
      <c r="K69" s="23">
        <v>7550</v>
      </c>
      <c r="L69" s="23"/>
      <c r="M69" s="23"/>
      <c r="N69" s="23"/>
      <c r="O69" s="23"/>
      <c r="P69" s="23"/>
      <c r="Q69" s="23"/>
      <c r="R69" s="23"/>
      <c r="S69" s="23">
        <v>0</v>
      </c>
      <c r="T69" s="23">
        <v>0</v>
      </c>
      <c r="U69" s="23"/>
      <c r="V69" s="23"/>
      <c r="W69" s="23"/>
      <c r="X69" s="23"/>
      <c r="Y69" s="23"/>
      <c r="Z69" s="23"/>
      <c r="AA69" s="23"/>
      <c r="AB69" s="23">
        <v>4500</v>
      </c>
      <c r="AC69" s="23">
        <v>4500</v>
      </c>
      <c r="AD69" s="23"/>
      <c r="AE69" s="23"/>
      <c r="AF69" s="23">
        <v>141020</v>
      </c>
    </row>
  </sheetData>
  <pageMargins left="0.25" right="0.25" top="0.75" bottom="0.75" header="0.3" footer="0.3"/>
  <pageSetup paperSize="9" scale="55" fitToWidth="0" orientation="landscape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VSTUPY Zásobník projektů</vt:lpstr>
      <vt:lpstr>ODPA a INVESTICE, OPRAVY</vt:lpstr>
      <vt:lpstr>projekty podle let</vt:lpstr>
      <vt:lpstr>Roky-investice-opravy</vt:lpstr>
      <vt:lpstr>List4</vt:lpstr>
      <vt:lpstr>'VSTUPY Zásobník projektů'!Oblast_tisku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Jeřábková</dc:creator>
  <cp:lastModifiedBy>jaroslava.svitalkova</cp:lastModifiedBy>
  <cp:lastPrinted>2019-02-12T09:30:22Z</cp:lastPrinted>
  <dcterms:created xsi:type="dcterms:W3CDTF">2019-01-28T12:52:50Z</dcterms:created>
  <dcterms:modified xsi:type="dcterms:W3CDTF">2019-02-12T10:29:42Z</dcterms:modified>
</cp:coreProperties>
</file>